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D:\PROIECTE\GHIDURI 2023\METODOLOGII CONCURS SES URBAN + RURAL\303746 - m\"/>
    </mc:Choice>
  </mc:AlternateContent>
  <xr:revisionPtr revIDLastSave="0" documentId="13_ncr:1_{B7FB3661-B1A5-4493-B84B-D71B34E494F0}" xr6:coauthVersionLast="47" xr6:coauthVersionMax="47" xr10:uidLastSave="{00000000-0000-0000-0000-000000000000}"/>
  <bookViews>
    <workbookView xWindow="-120" yWindow="-120" windowWidth="29040" windowHeight="15840" activeTab="1" xr2:uid="{00000000-000D-0000-FFFF-FFFF00000000}"/>
  </bookViews>
  <sheets>
    <sheet name="Ajutor de minimis -buget" sheetId="9" r:id="rId1"/>
    <sheet name="Cashflow" sheetId="13" r:id="rId2"/>
    <sheet name="Buget sintetic" sheetId="6" r:id="rId3"/>
    <sheet name="Teme secundare" sheetId="1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7" i="9" l="1"/>
  <c r="H77" i="9" s="1"/>
  <c r="G77" i="9" s="1"/>
  <c r="H38" i="9"/>
  <c r="H40" i="9" s="1"/>
  <c r="H36" i="9"/>
  <c r="F34" i="9"/>
  <c r="F36" i="9" s="1"/>
  <c r="H32" i="9"/>
  <c r="H24" i="9"/>
  <c r="H14" i="9"/>
  <c r="F15" i="9"/>
  <c r="G15" i="9" s="1"/>
  <c r="G14" i="9" s="1"/>
  <c r="H11" i="9"/>
  <c r="H19" i="9" l="1"/>
  <c r="F14" i="9"/>
  <c r="H28" i="9" l="1"/>
  <c r="B11" i="6"/>
  <c r="F22" i="9"/>
  <c r="G22" i="9" l="1"/>
  <c r="G24" i="9" s="1"/>
  <c r="F24" i="9"/>
  <c r="F43" i="9"/>
  <c r="H43" i="9" s="1"/>
  <c r="G43" i="9" s="1"/>
  <c r="F42" i="9" l="1"/>
  <c r="F46" i="9" s="1"/>
  <c r="B46" i="9"/>
  <c r="H42" i="9" l="1"/>
  <c r="H46" i="9" s="1"/>
  <c r="F76" i="9"/>
  <c r="F78" i="9" s="1"/>
  <c r="F18" i="9"/>
  <c r="F17" i="9" s="1"/>
  <c r="F12" i="9"/>
  <c r="F11" i="9" s="1"/>
  <c r="F7" i="9"/>
  <c r="F8" i="9" s="1"/>
  <c r="F80" i="9"/>
  <c r="F81" i="9"/>
  <c r="F82" i="9"/>
  <c r="F83" i="9"/>
  <c r="F84" i="9"/>
  <c r="F73" i="9"/>
  <c r="F70" i="9"/>
  <c r="F67" i="9"/>
  <c r="F64" i="9"/>
  <c r="F61" i="9"/>
  <c r="F58" i="9"/>
  <c r="F55" i="9"/>
  <c r="F52" i="9"/>
  <c r="F48" i="9"/>
  <c r="F49" i="9"/>
  <c r="F38" i="9"/>
  <c r="F40" i="9" s="1"/>
  <c r="F30" i="9"/>
  <c r="F26" i="9"/>
  <c r="F27" i="9"/>
  <c r="G27" i="9" s="1"/>
  <c r="F74" i="9" l="1"/>
  <c r="F50" i="9"/>
  <c r="F85" i="9"/>
  <c r="F19" i="9"/>
  <c r="G81" i="9"/>
  <c r="G30" i="9"/>
  <c r="G32" i="9" s="1"/>
  <c r="F32" i="9"/>
  <c r="F28" i="9"/>
  <c r="H76" i="9"/>
  <c r="G42" i="9"/>
  <c r="G46" i="9" s="1"/>
  <c r="G34" i="9"/>
  <c r="G36" i="9" s="1"/>
  <c r="G26" i="9"/>
  <c r="G28" i="9" s="1"/>
  <c r="H80" i="9"/>
  <c r="H49" i="9"/>
  <c r="G49" i="9" s="1"/>
  <c r="H48" i="9"/>
  <c r="F68" i="9"/>
  <c r="H67" i="9"/>
  <c r="G67" i="9" s="1"/>
  <c r="F71" i="9"/>
  <c r="H70" i="9"/>
  <c r="G70" i="9" s="1"/>
  <c r="G12" i="9"/>
  <c r="G11" i="9" s="1"/>
  <c r="H64" i="9"/>
  <c r="H65" i="9" s="1"/>
  <c r="F65" i="9"/>
  <c r="F53" i="9"/>
  <c r="H52" i="9"/>
  <c r="G52" i="9" s="1"/>
  <c r="H73" i="9"/>
  <c r="G73" i="9" s="1"/>
  <c r="H84" i="9"/>
  <c r="G84" i="9" s="1"/>
  <c r="F56" i="9"/>
  <c r="H55" i="9"/>
  <c r="H56" i="9" s="1"/>
  <c r="F59" i="9"/>
  <c r="H58" i="9"/>
  <c r="G58" i="9" s="1"/>
  <c r="H83" i="9"/>
  <c r="G83" i="9" s="1"/>
  <c r="H82" i="9"/>
  <c r="G82" i="9" s="1"/>
  <c r="F62" i="9"/>
  <c r="H61" i="9"/>
  <c r="G61" i="9" s="1"/>
  <c r="H81" i="9"/>
  <c r="G7" i="9"/>
  <c r="G18" i="9"/>
  <c r="G17" i="9" s="1"/>
  <c r="G8" i="9"/>
  <c r="G64" i="9" l="1"/>
  <c r="G65" i="9" s="1"/>
  <c r="G76" i="9"/>
  <c r="H78" i="9"/>
  <c r="B7" i="6"/>
  <c r="H85" i="9"/>
  <c r="G80" i="9"/>
  <c r="G85" i="9" s="1"/>
  <c r="F87" i="9"/>
  <c r="F89" i="9" s="1"/>
  <c r="G19" i="9"/>
  <c r="G55" i="9"/>
  <c r="G56" i="9" s="1"/>
  <c r="H50" i="9"/>
  <c r="G38" i="9"/>
  <c r="G40" i="9" s="1"/>
  <c r="G48" i="9"/>
  <c r="G50" i="9" s="1"/>
  <c r="G74" i="9"/>
  <c r="G59" i="9"/>
  <c r="H53" i="9"/>
  <c r="H59" i="9"/>
  <c r="H68" i="9"/>
  <c r="G53" i="9"/>
  <c r="H71" i="9"/>
  <c r="G71" i="9"/>
  <c r="H62" i="9"/>
  <c r="H74" i="9"/>
  <c r="G62" i="9"/>
  <c r="G68" i="9"/>
  <c r="H87" i="9" l="1"/>
  <c r="H89" i="9" s="1"/>
  <c r="G78" i="9"/>
  <c r="G87" i="9" s="1"/>
  <c r="G89" i="9" s="1"/>
  <c r="F91" i="9" l="1"/>
  <c r="B8" i="6"/>
  <c r="B9" i="6" s="1"/>
  <c r="F93" i="9"/>
  <c r="B10" i="6" l="1"/>
</calcChain>
</file>

<file path=xl/sharedStrings.xml><?xml version="1.0" encoding="utf-8"?>
<sst xmlns="http://schemas.openxmlformats.org/spreadsheetml/2006/main" count="233" uniqueCount="149">
  <si>
    <t>Nr. persoane care se deplaseaza</t>
  </si>
  <si>
    <t>Cost unitar (cost estimativ pe calatorie)</t>
  </si>
  <si>
    <t>Nr. calatorii</t>
  </si>
  <si>
    <t>Nr. persoane care se cazeaza</t>
  </si>
  <si>
    <t>Cost unitar (cost estimativ pe noapte de cazare/persoana)</t>
  </si>
  <si>
    <t>Nr. nopti de cazare</t>
  </si>
  <si>
    <t xml:space="preserve">Nr. persoane care primesc diurna </t>
  </si>
  <si>
    <t>Cost unitar (cost estimativ pentru o zi de diurna)</t>
  </si>
  <si>
    <t>Nr. zile diurna</t>
  </si>
  <si>
    <t>CATEGORII DE CHELTUIELI (COSTURI)</t>
  </si>
  <si>
    <t>Cost unitar</t>
  </si>
  <si>
    <t>Cost lunar</t>
  </si>
  <si>
    <t>Nr.buc.</t>
  </si>
  <si>
    <t>1. Cheltuieli cu taxe/abonamente / cotizatii/ acorduri / autorizatii necesare pentru implementarea proiectului</t>
  </si>
  <si>
    <t>CHELTUIELI ELIGIBILE PENTRU BENEFICIARII SCHEMEI DE MINIMIS</t>
  </si>
  <si>
    <t>2.1. Cheltuieli cu salariile personalului nou-angajat</t>
  </si>
  <si>
    <t>2.1.1 Cheltuieli salariale</t>
  </si>
  <si>
    <t>Total cheltuieli cu salariile personalului nou-angajat</t>
  </si>
  <si>
    <t>2.2. Cheltuieli cu deplasarea personalului intreprinderilor nou-infiintate</t>
  </si>
  <si>
    <t>2.2.1. Cheltuieli pentru cazare</t>
  </si>
  <si>
    <t>Total cheltuieli cu cazarea personalului intreprinderilor</t>
  </si>
  <si>
    <t>2.2.2. Cheltuieli cu diurna personalului propriu</t>
  </si>
  <si>
    <t>Total cheltuieli cu diurna personalului  propriu</t>
  </si>
  <si>
    <t>Total cheltuieli pentru transportul persoanelor</t>
  </si>
  <si>
    <t>2.2.4. Taxe si asigurari de calatorie si asigurari medicale aferente deplasarii</t>
  </si>
  <si>
    <t>Total cheltuieli cu taxe si asigurari de calatorie si medicale</t>
  </si>
  <si>
    <t xml:space="preserve">Nr luni implementare </t>
  </si>
  <si>
    <t>2.3. Cheltuieli aferente diverselor achizitii de servicii specializate, pentru care beneficiarul ajutorului de minimis nu are expertiza necesara</t>
  </si>
  <si>
    <t>Total cheltuieli aferente diverselor achizitii de servicii specializate, pentru care beneficiarul ajutorului de minimis nu are expertiza necesara</t>
  </si>
  <si>
    <t>2.4. Cheltuieli cu achizitia de active fixe corporale (altele decat terenuri si imobile), obiecte de inventar, materii prime, materiale, inclusiv materiale consumabile, alte cheltuieli de investitii necesare functionarii intreprinderilor</t>
  </si>
  <si>
    <t>Total cheltuieli active fixe corporale</t>
  </si>
  <si>
    <t>2.5. Cheltuieli cu inchirierea de sedii (inclusiv depozite), spatii pentru desfasurarea diverselor activitati ale intreprinderii, echipamente, vehicule, diverse bunuri</t>
  </si>
  <si>
    <t>Total cheltuieli cu inchirierea</t>
  </si>
  <si>
    <t>Total cheltuieli de leasing</t>
  </si>
  <si>
    <t>2.6. Cheltuieli de leasing fara achizitie (leasing operational) aferente functionarii intreprinderilor (rate de leasing operational platite de intreprindere pentru: echipamente, vehicule, diverse bunuri mobile si imobile)</t>
  </si>
  <si>
    <t>2.7.  Utilităţi aferente funcționării intreprinderilor</t>
  </si>
  <si>
    <t>Total Utilităţi aferente funcționării intreprinderilor</t>
  </si>
  <si>
    <t>2.8 Servicii de administrare a clădirilor aferente funcționării intreprinderilor</t>
  </si>
  <si>
    <t>Total Servicii de administrare a clădirilor aferente funcționării intreprinderilor</t>
  </si>
  <si>
    <t>2.9. Servicii de întreţinere si reparare echipamente si mijloace de transport aferente funcționării intreprinderilor</t>
  </si>
  <si>
    <t>Total Servicii de întreţinere si reparare echipamente si mijloace de transport aferente funcționării intreprinderilor</t>
  </si>
  <si>
    <t>2.10. Arhivare documente aferente funcționării intreprinderilor</t>
  </si>
  <si>
    <t>Total Arhivare documente aferente funcționării intreprinderilor</t>
  </si>
  <si>
    <t>Total Amortizare active aferente funcționării intreprinderilor</t>
  </si>
  <si>
    <t>Total cheltuieli financiare si juridice (notariale) aferente funcționării intreprinderilor</t>
  </si>
  <si>
    <t>2.13. Conectare la reţele informatice aferente funcționării intreprinderilor</t>
  </si>
  <si>
    <t>Total Conectare la reţele informatice aferente funcționării intreprinderilor</t>
  </si>
  <si>
    <t>2.14. Cheltuieli de informare si publicitate aferente funcționării intreprinderilor</t>
  </si>
  <si>
    <t>Total Cheltuieli de informare si publicitate aferente funcționării intreprinderilor</t>
  </si>
  <si>
    <t>2.15. Alte cheltuieli aferente functionarii intreprinderilor</t>
  </si>
  <si>
    <t>Total alte cheltuieli aferente functionarii intreprinderilor</t>
  </si>
  <si>
    <t>Nr.luni.</t>
  </si>
  <si>
    <t>2.15.1. Prelucrare de date</t>
  </si>
  <si>
    <t>2.15.2. Intretinere, actualizare si dezvoltare aplicatii informatice</t>
  </si>
  <si>
    <t>2.15.3. Achizitionarea de publicatii, carti, reviste de specialitate relevante pentru operatiune, in format tiparit si/sau electronic</t>
  </si>
  <si>
    <t>2.15.4. Concesiuni, brevete, licente, marci comerciale, drepturi si active similare</t>
  </si>
  <si>
    <t xml:space="preserve">Denumire Solicitant: </t>
  </si>
  <si>
    <t>Nr. crt.</t>
  </si>
  <si>
    <t xml:space="preserve">Explicaţii </t>
  </si>
  <si>
    <t xml:space="preserve"> ANUL I</t>
  </si>
  <si>
    <t>ANUL II</t>
  </si>
  <si>
    <t>ANUL III</t>
  </si>
  <si>
    <t>I</t>
  </si>
  <si>
    <t>Sold iniţial disponibil (casă şi bancă)</t>
  </si>
  <si>
    <t>A</t>
  </si>
  <si>
    <t>Intrări de lichidităţi (1+2+3+4)</t>
  </si>
  <si>
    <t>din vânzări</t>
  </si>
  <si>
    <t>din credite primite</t>
  </si>
  <si>
    <t>alte intrări de numerar (aport propriu, etc.)</t>
  </si>
  <si>
    <t>Subventie schema de minimis</t>
  </si>
  <si>
    <t>Total disponibil (I+A)</t>
  </si>
  <si>
    <t>B</t>
  </si>
  <si>
    <t>Cheltuieli</t>
  </si>
  <si>
    <t>Cheltuieli pentru investitii</t>
  </si>
  <si>
    <t>Cheltuieli cu materii prime şi materiale consumabile aferente activităţii desfaşurate</t>
  </si>
  <si>
    <t>Salarii (inclusiv contributiile aferente)</t>
  </si>
  <si>
    <t>Chirii</t>
  </si>
  <si>
    <t>Utilităţi</t>
  </si>
  <si>
    <t>Costuri funcţionare birou</t>
  </si>
  <si>
    <t>Cheltuieli de marketing</t>
  </si>
  <si>
    <t>Reparaţii/Întreţinere</t>
  </si>
  <si>
    <t>Servicii cu terţii (contabilitate, expertiza juridica, etc)</t>
  </si>
  <si>
    <t>Alte cheltuieli</t>
  </si>
  <si>
    <t>C</t>
  </si>
  <si>
    <t>Credite (1+2)</t>
  </si>
  <si>
    <t> 1</t>
  </si>
  <si>
    <t>rambursări rate de credit scadente</t>
  </si>
  <si>
    <t> 2</t>
  </si>
  <si>
    <t>dobânzi şi comisioane</t>
  </si>
  <si>
    <t>D</t>
  </si>
  <si>
    <t>Plăţi/încasări pentru impozite şi taxe (1-2+3)</t>
  </si>
  <si>
    <t>Plăţi TVA</t>
  </si>
  <si>
    <t>Rambursări TVA</t>
  </si>
  <si>
    <t>Impozit pe profit/cifră de afaceri</t>
  </si>
  <si>
    <t>E</t>
  </si>
  <si>
    <t>Dividende</t>
  </si>
  <si>
    <t>F</t>
  </si>
  <si>
    <t>Total utilizări numerar (B+C+D+E)</t>
  </si>
  <si>
    <t>G</t>
  </si>
  <si>
    <t>Flux net de lichidităţi (A-F)</t>
  </si>
  <si>
    <t>II</t>
  </si>
  <si>
    <t>Sold final disponibil (I+G)</t>
  </si>
  <si>
    <t>2.  SUBVENTII PENTRU INFIINTAREA UNEI AFACERI, total, din care:</t>
  </si>
  <si>
    <r>
      <t>3.  VALOAREA  TOTALA ELIGIBILĂ A PROIECTULUI (1+2)</t>
    </r>
    <r>
      <rPr>
        <sz val="10"/>
        <rFont val="Arial"/>
        <family val="2"/>
        <charset val="238"/>
      </rPr>
      <t>,</t>
    </r>
    <r>
      <rPr>
        <b/>
        <sz val="10"/>
        <rFont val="Arial"/>
        <family val="2"/>
        <charset val="238"/>
      </rPr>
      <t xml:space="preserve"> </t>
    </r>
    <r>
      <rPr>
        <i/>
        <sz val="10"/>
        <rFont val="Arial"/>
        <family val="2"/>
        <charset val="238"/>
      </rPr>
      <t>din care:</t>
    </r>
  </si>
  <si>
    <t>TOTAL cu TVA</t>
  </si>
  <si>
    <t>Taxe pentru înființarea de întreprinderi sociale</t>
  </si>
  <si>
    <t>2. Subvenţii pentru înfiinţarea unei afaceri (antreprenoriat)</t>
  </si>
  <si>
    <t>2.1.2 Venituri asimilate salariilor pentru experți proprii/ cooptați</t>
  </si>
  <si>
    <t>Număr</t>
  </si>
  <si>
    <t>Număr luni implementare</t>
  </si>
  <si>
    <t>2.2.3. Cheltuieli pentru transportul persoanelor (inclusiv transportul efectuat cu mijloacele de transport în comun sau taxi, gară, autogară sau port și locul delegării ori locul de cazare, precum și transportul efectuat pe distanța dintre locul de cazare și locul delegării)</t>
  </si>
  <si>
    <t>Nr luni</t>
  </si>
  <si>
    <t>2.15.5. Cheltuielile aferente garanțiilor oferite de bănci sau alte instituții financiare</t>
  </si>
  <si>
    <r>
      <t xml:space="preserve">Total cheltuieli </t>
    </r>
    <r>
      <rPr>
        <b/>
        <sz val="10"/>
        <rFont val="Arial"/>
        <family val="2"/>
        <charset val="238"/>
      </rPr>
      <t>Taxe pentru înfiinţarea de întreprinderi sociale</t>
    </r>
  </si>
  <si>
    <t>Total Subvenţii pentru înfiinţarea unei afaceri (antreprenoriat)</t>
  </si>
  <si>
    <t>1.  TAXE PENTRU INFIINTARE INTREPRINDERE</t>
  </si>
  <si>
    <r>
      <t xml:space="preserve">TOTAL </t>
    </r>
    <r>
      <rPr>
        <i/>
        <sz val="10"/>
        <rFont val="Arial"/>
        <family val="2"/>
        <charset val="238"/>
      </rPr>
      <t>(cu TVA*)</t>
    </r>
    <r>
      <rPr>
        <b/>
        <sz val="10"/>
        <rFont val="Arial"/>
        <family val="2"/>
        <charset val="238"/>
      </rPr>
      <t xml:space="preserve">                    - Lei -</t>
    </r>
  </si>
  <si>
    <t>* Conform prevederilor art. 9 din H.G. nr. 873/2022, cu modificarile si completarile ulterioare, din care reiese ca TVA nedeductibila este eligibila, costurile care alcatuiesc Bugetul proiectului contin si TVA aferenta acestora</t>
  </si>
  <si>
    <t>ANUL IV</t>
  </si>
  <si>
    <t>9.2.2. Cashflow – Fluxul banilor</t>
  </si>
  <si>
    <t>9.2.3. Plan general de finanţare a ideii de afaceri - Buget sintetic</t>
  </si>
  <si>
    <t>2.1.3. Contribuții sociale aferente cheltuielilor salariale si cheltuielilor asimilate acestora (contributii angajati si angajatori)</t>
  </si>
  <si>
    <t>2.11. Amortizare active aferente funcționării intreprinderilor</t>
  </si>
  <si>
    <t>2.12. Cheltuieli financiare si juridice (notariale) aferente funcționării intreprinderilor</t>
  </si>
  <si>
    <t>9.2.4. BUGET TEME SECUNDARE</t>
  </si>
  <si>
    <t>JUSTIFICARE (cu indicarea denumirii cheltuielilor aferente)</t>
  </si>
  <si>
    <t xml:space="preserve">BUGET ALOCAT TEMEI SECUNDARE </t>
  </si>
  <si>
    <t>TVA</t>
  </si>
  <si>
    <t>U.M.</t>
  </si>
  <si>
    <t>buc</t>
  </si>
  <si>
    <t>TOTAL fara TVA</t>
  </si>
  <si>
    <t>Salariu net ...</t>
  </si>
  <si>
    <t>TOTAL GENERAL fara TVA</t>
  </si>
  <si>
    <t>TOTAL GENERAL cu TVA</t>
  </si>
  <si>
    <t>TOTAL GENERAL TVA</t>
  </si>
  <si>
    <t>4. CONTRIBUŢIA SOLICITANTULUI (MINIM 10% DIN 3.)*</t>
  </si>
  <si>
    <t>* Contribuția solicitantului va fi de cel puțin 10% din valoarea totală a planului de afaceri.</t>
  </si>
  <si>
    <t>3. VALOAREA TOTALĂ A PLANULUI DE AFACERI  = 4.+5.</t>
  </si>
  <si>
    <t>5. ASISTENŢA FINANCIARĂ NERAMBURSABILĂ SOLICITATĂ (CUANTUMUL SUBVENȚIEI)</t>
  </si>
  <si>
    <t>4.  CONTRIBUŢIA SOLICITANTULUI</t>
  </si>
  <si>
    <t>5.  ASISTENŢA FINANCIARĂ NERAMBURSABILĂ SOLICITATĂ</t>
  </si>
  <si>
    <t>DENUMIRE TEMĂ SECUNDARĂ</t>
  </si>
  <si>
    <t>Contribuții sociale ...</t>
  </si>
  <si>
    <t>Onorariu expert...</t>
  </si>
  <si>
    <t>TOTAL TVA</t>
  </si>
  <si>
    <t>TOTAL GENERAL ( 1. + 2. )</t>
  </si>
  <si>
    <r>
      <t xml:space="preserve">9.2.1. Bugetul proiectului - Cheltuieli aferente înființării și funcționării intreprinderilor –  cheltuieli aferente  ajutorului </t>
    </r>
    <r>
      <rPr>
        <b/>
        <i/>
        <sz val="16"/>
        <rFont val="Arial"/>
        <family val="2"/>
      </rPr>
      <t xml:space="preserve">de minimis  </t>
    </r>
    <r>
      <rPr>
        <b/>
        <sz val="16"/>
        <rFont val="Arial"/>
        <family val="2"/>
      </rPr>
      <t>- 303746</t>
    </r>
  </si>
  <si>
    <t>NEDISCRIMINARE (4.3% din bugetul total al fiecărui plan de afaceri va fi destinat asigurării nediscriminării ocupării locurilor de muncă)</t>
  </si>
  <si>
    <t>CONTRIBUȚIE LA COMPETENȚELE ȘI LOCURILE DE MUNCĂ VERZI ȘI ECONOMIA VERDE (2% din bugetul total al fiecărui plan de afaceri va fi alocat temei secundare contribuția la competențele și locurile de muncă verzi și la economia verde)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</si>
</sst>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9" x14ac:knownFonts="1">
    <font>
      <sz val="10"/>
      <name val="Arial"/>
    </font>
    <font>
      <sz val="10"/>
      <name val="Arial"/>
      <family val="2"/>
    </font>
    <font>
      <b/>
      <sz val="10"/>
      <name val="Arial"/>
      <family val="2"/>
      <charset val="238"/>
    </font>
    <font>
      <i/>
      <sz val="10"/>
      <name val="Arial"/>
      <family val="2"/>
      <charset val="238"/>
    </font>
    <font>
      <sz val="10"/>
      <name val="Arial"/>
      <family val="2"/>
      <charset val="238"/>
    </font>
    <font>
      <sz val="8"/>
      <name val="Arial"/>
      <family val="2"/>
    </font>
    <font>
      <sz val="10"/>
      <color indexed="10"/>
      <name val="Arial"/>
      <family val="2"/>
    </font>
    <font>
      <b/>
      <sz val="10"/>
      <color indexed="10"/>
      <name val="Arial"/>
      <family val="2"/>
      <charset val="238"/>
    </font>
    <font>
      <sz val="10"/>
      <name val="Arial"/>
      <family val="2"/>
    </font>
    <font>
      <b/>
      <sz val="14"/>
      <name val="Arial"/>
      <family val="2"/>
    </font>
    <font>
      <sz val="10"/>
      <name val="Arial"/>
      <family val="2"/>
    </font>
    <font>
      <b/>
      <sz val="10"/>
      <name val="Arial"/>
      <family val="2"/>
    </font>
    <font>
      <sz val="10"/>
      <name val="Arial"/>
      <family val="2"/>
    </font>
    <font>
      <b/>
      <sz val="10"/>
      <name val="Arial"/>
      <family val="2"/>
    </font>
    <font>
      <sz val="10"/>
      <name val="Arial"/>
      <family val="2"/>
    </font>
    <font>
      <b/>
      <sz val="16"/>
      <name val="Arial"/>
      <family val="2"/>
    </font>
    <font>
      <b/>
      <i/>
      <sz val="16"/>
      <name val="Arial"/>
      <family val="2"/>
    </font>
    <font>
      <b/>
      <sz val="14"/>
      <name val="Arial"/>
      <family val="2"/>
    </font>
    <font>
      <sz val="11"/>
      <name val="Arial"/>
      <family val="2"/>
    </font>
    <font>
      <b/>
      <sz val="11"/>
      <name val="Arial"/>
      <family val="2"/>
    </font>
    <font>
      <sz val="16"/>
      <name val="Arial"/>
      <family val="2"/>
    </font>
    <font>
      <b/>
      <sz val="16"/>
      <name val="Arial"/>
      <family val="2"/>
      <charset val="238"/>
    </font>
    <font>
      <sz val="10"/>
      <color rgb="FFFF0000"/>
      <name val="Arial"/>
      <family val="2"/>
    </font>
    <font>
      <b/>
      <sz val="10"/>
      <color rgb="FFFF0000"/>
      <name val="Arial"/>
      <family val="2"/>
    </font>
    <font>
      <b/>
      <sz val="14"/>
      <name val="Arial"/>
      <family val="2"/>
      <charset val="238"/>
    </font>
    <font>
      <sz val="14"/>
      <name val="Arial"/>
      <family val="2"/>
      <charset val="238"/>
    </font>
    <font>
      <b/>
      <sz val="14"/>
      <color theme="1"/>
      <name val="Arial"/>
      <family val="2"/>
    </font>
    <font>
      <b/>
      <i/>
      <sz val="12"/>
      <name val="Arial"/>
      <family val="2"/>
      <charset val="238"/>
    </font>
    <font>
      <b/>
      <sz val="12"/>
      <name val="Arial"/>
      <family val="2"/>
      <charset val="238"/>
    </font>
  </fonts>
  <fills count="14">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22"/>
        <bgColor indexed="64"/>
      </patternFill>
    </fill>
    <fill>
      <patternFill patternType="solid">
        <fgColor indexed="9"/>
        <bgColor indexed="64"/>
      </patternFill>
    </fill>
    <fill>
      <patternFill patternType="solid">
        <fgColor indexed="40"/>
        <bgColor indexed="64"/>
      </patternFill>
    </fill>
    <fill>
      <patternFill patternType="solid">
        <fgColor rgb="FF9CC2E5"/>
        <bgColor indexed="64"/>
      </patternFill>
    </fill>
    <fill>
      <patternFill patternType="solid">
        <fgColor rgb="FFC5E0B3"/>
        <bgColor indexed="64"/>
      </patternFill>
    </fill>
    <fill>
      <patternFill patternType="solid">
        <fgColor rgb="FFCCFFFF"/>
        <bgColor indexed="64"/>
      </patternFill>
    </fill>
    <fill>
      <patternFill patternType="solid">
        <fgColor rgb="FF00B0F0"/>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59999389629810485"/>
        <bgColor indexed="64"/>
      </patternFill>
    </fill>
  </fills>
  <borders count="28">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rgb="FF000000"/>
      </bottom>
      <diagonal/>
    </border>
    <border>
      <left style="thick">
        <color indexed="64"/>
      </left>
      <right/>
      <top style="medium">
        <color indexed="64"/>
      </top>
      <bottom style="medium">
        <color indexed="64"/>
      </bottom>
      <diagonal/>
    </border>
  </borders>
  <cellStyleXfs count="4">
    <xf numFmtId="0" fontId="0" fillId="0" borderId="0"/>
    <xf numFmtId="0" fontId="14" fillId="0" borderId="0"/>
    <xf numFmtId="9" fontId="1" fillId="0" borderId="0" applyFont="0" applyFill="0" applyBorder="0" applyAlignment="0" applyProtection="0"/>
    <xf numFmtId="164" fontId="1" fillId="0" borderId="0" applyFont="0" applyFill="0" applyBorder="0" applyAlignment="0" applyProtection="0"/>
  </cellStyleXfs>
  <cellXfs count="239">
    <xf numFmtId="0" fontId="0" fillId="0" borderId="0" xfId="0"/>
    <xf numFmtId="4" fontId="0" fillId="0" borderId="0" xfId="0" applyNumberFormat="1"/>
    <xf numFmtId="0" fontId="4" fillId="0" borderId="0" xfId="0" applyFont="1" applyProtection="1">
      <protection locked="0"/>
    </xf>
    <xf numFmtId="4" fontId="0" fillId="0" borderId="0" xfId="0" applyNumberFormat="1" applyProtection="1">
      <protection locked="0"/>
    </xf>
    <xf numFmtId="0" fontId="2" fillId="2" borderId="1" xfId="0" applyFont="1" applyFill="1" applyBorder="1" applyAlignment="1">
      <alignment horizontal="center" vertical="center"/>
    </xf>
    <xf numFmtId="4" fontId="2" fillId="2" borderId="2" xfId="0" applyNumberFormat="1" applyFont="1" applyFill="1" applyBorder="1" applyAlignment="1">
      <alignment horizontal="center" vertical="center" wrapText="1"/>
    </xf>
    <xf numFmtId="0" fontId="1" fillId="0" borderId="0" xfId="0" applyFont="1"/>
    <xf numFmtId="4" fontId="6" fillId="0" borderId="0" xfId="0" applyNumberFormat="1" applyFont="1"/>
    <xf numFmtId="0" fontId="2" fillId="3" borderId="3" xfId="0" applyFont="1" applyFill="1" applyBorder="1" applyAlignment="1">
      <alignment horizontal="left" vertical="center" wrapText="1"/>
    </xf>
    <xf numFmtId="4" fontId="2" fillId="3" borderId="4" xfId="0" applyNumberFormat="1" applyFont="1" applyFill="1" applyBorder="1"/>
    <xf numFmtId="4" fontId="0" fillId="0" borderId="5" xfId="0" applyNumberFormat="1" applyBorder="1"/>
    <xf numFmtId="4" fontId="0" fillId="0" borderId="6" xfId="0" applyNumberFormat="1" applyBorder="1"/>
    <xf numFmtId="2" fontId="6" fillId="0" borderId="0" xfId="0" applyNumberFormat="1" applyFont="1"/>
    <xf numFmtId="10" fontId="7" fillId="0" borderId="0" xfId="2" applyNumberFormat="1" applyFont="1" applyFill="1" applyBorder="1" applyProtection="1"/>
    <xf numFmtId="0" fontId="8" fillId="0" borderId="0" xfId="0" applyFont="1"/>
    <xf numFmtId="0" fontId="10" fillId="0" borderId="0" xfId="0" applyFont="1"/>
    <xf numFmtId="0" fontId="12" fillId="0" borderId="0" xfId="0" applyFont="1"/>
    <xf numFmtId="0" fontId="12" fillId="0" borderId="0" xfId="0" applyFont="1" applyAlignment="1">
      <alignment horizontal="left"/>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4" fontId="0" fillId="2" borderId="2" xfId="0" applyNumberFormat="1" applyFill="1" applyBorder="1"/>
    <xf numFmtId="0" fontId="12" fillId="0" borderId="9" xfId="0" applyFont="1" applyBorder="1" applyAlignment="1">
      <alignment horizontal="left"/>
    </xf>
    <xf numFmtId="0" fontId="12" fillId="0" borderId="10" xfId="0" applyFont="1" applyBorder="1"/>
    <xf numFmtId="0" fontId="9" fillId="5" borderId="11" xfId="0" applyFont="1" applyFill="1" applyBorder="1" applyAlignment="1">
      <alignment horizontal="left" wrapText="1"/>
    </xf>
    <xf numFmtId="0" fontId="9" fillId="5" borderId="12" xfId="0" applyFont="1" applyFill="1" applyBorder="1" applyAlignment="1">
      <alignment horizontal="left" wrapText="1"/>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12" fillId="0" borderId="15" xfId="0" applyFont="1" applyBorder="1"/>
    <xf numFmtId="0" fontId="1" fillId="0" borderId="15" xfId="0" applyFont="1" applyBorder="1"/>
    <xf numFmtId="0" fontId="9" fillId="5" borderId="13" xfId="0" applyFont="1" applyFill="1" applyBorder="1" applyAlignment="1">
      <alignment horizontal="left" wrapText="1"/>
    </xf>
    <xf numFmtId="0" fontId="9" fillId="5" borderId="16" xfId="0" applyFont="1" applyFill="1" applyBorder="1" applyAlignment="1">
      <alignment horizontal="left" wrapText="1"/>
    </xf>
    <xf numFmtId="0" fontId="9" fillId="5" borderId="6" xfId="0" applyFont="1" applyFill="1" applyBorder="1" applyAlignment="1">
      <alignment horizontal="left" wrapText="1"/>
    </xf>
    <xf numFmtId="4" fontId="13" fillId="5" borderId="17" xfId="0" applyNumberFormat="1" applyFont="1" applyFill="1" applyBorder="1" applyAlignment="1">
      <alignment horizontal="right" wrapText="1"/>
    </xf>
    <xf numFmtId="4" fontId="13" fillId="5" borderId="18" xfId="0" applyNumberFormat="1" applyFont="1" applyFill="1" applyBorder="1" applyAlignment="1">
      <alignment horizontal="right" wrapText="1"/>
    </xf>
    <xf numFmtId="4" fontId="13" fillId="0" borderId="0" xfId="0" applyNumberFormat="1" applyFont="1"/>
    <xf numFmtId="0" fontId="12" fillId="0" borderId="3" xfId="0" applyFont="1" applyBorder="1" applyAlignment="1">
      <alignment horizontal="left"/>
    </xf>
    <xf numFmtId="0" fontId="12" fillId="0" borderId="19" xfId="0" applyFont="1" applyBorder="1"/>
    <xf numFmtId="0" fontId="12" fillId="0" borderId="20" xfId="0" applyFont="1" applyBorder="1"/>
    <xf numFmtId="0" fontId="18" fillId="0" borderId="0" xfId="0" applyFont="1" applyAlignment="1">
      <alignment vertical="center" wrapText="1"/>
    </xf>
    <xf numFmtId="0" fontId="18" fillId="0" borderId="0" xfId="0" applyFont="1"/>
    <xf numFmtId="0" fontId="19" fillId="7" borderId="23" xfId="0" applyFont="1" applyFill="1" applyBorder="1" applyAlignment="1">
      <alignment horizontal="center" vertical="center" wrapText="1"/>
    </xf>
    <xf numFmtId="0" fontId="19" fillId="7" borderId="22" xfId="0" applyFont="1" applyFill="1" applyBorder="1" applyAlignment="1">
      <alignment vertical="center" wrapText="1"/>
    </xf>
    <xf numFmtId="0" fontId="19" fillId="0" borderId="23" xfId="0" applyFont="1" applyBorder="1" applyAlignment="1">
      <alignment horizontal="center" vertical="center" wrapText="1"/>
    </xf>
    <xf numFmtId="0" fontId="19" fillId="7" borderId="15" xfId="0" applyFont="1" applyFill="1" applyBorder="1" applyAlignment="1">
      <alignment horizontal="center" vertical="center" wrapText="1"/>
    </xf>
    <xf numFmtId="0" fontId="19" fillId="7" borderId="24" xfId="0" applyFont="1" applyFill="1" applyBorder="1" applyAlignment="1">
      <alignment vertical="center" wrapText="1"/>
    </xf>
    <xf numFmtId="0" fontId="19" fillId="7" borderId="2" xfId="0" applyFont="1" applyFill="1" applyBorder="1" applyAlignment="1">
      <alignment horizontal="center" vertical="center" wrapText="1"/>
    </xf>
    <xf numFmtId="0" fontId="19" fillId="7" borderId="21" xfId="0" applyFont="1" applyFill="1" applyBorder="1" applyAlignment="1">
      <alignment vertical="center" wrapText="1"/>
    </xf>
    <xf numFmtId="0" fontId="19" fillId="8" borderId="23" xfId="0" applyFont="1" applyFill="1" applyBorder="1" applyAlignment="1">
      <alignment horizontal="center" vertical="center" wrapText="1"/>
    </xf>
    <xf numFmtId="0" fontId="19" fillId="8" borderId="22" xfId="0" applyFont="1" applyFill="1" applyBorder="1" applyAlignment="1">
      <alignment vertical="center" wrapText="1"/>
    </xf>
    <xf numFmtId="0" fontId="18" fillId="0" borderId="22" xfId="0" applyFont="1" applyBorder="1" applyAlignment="1">
      <alignment vertical="center" wrapText="1"/>
    </xf>
    <xf numFmtId="0" fontId="13" fillId="0" borderId="2" xfId="0" applyFont="1" applyBorder="1" applyAlignment="1">
      <alignment horizontal="left" vertical="center" wrapText="1"/>
    </xf>
    <xf numFmtId="4" fontId="13" fillId="0" borderId="2" xfId="0" applyNumberFormat="1" applyFont="1" applyBorder="1" applyAlignment="1">
      <alignment horizontal="right" vertical="center" wrapText="1"/>
    </xf>
    <xf numFmtId="4" fontId="11" fillId="0" borderId="2" xfId="0" applyNumberFormat="1" applyFont="1" applyBorder="1" applyAlignment="1">
      <alignment horizontal="center" vertical="center" wrapText="1"/>
    </xf>
    <xf numFmtId="39" fontId="11" fillId="0" borderId="2" xfId="3" applyNumberFormat="1" applyFont="1" applyFill="1" applyBorder="1" applyAlignment="1">
      <alignment horizontal="center" vertical="center" wrapText="1"/>
    </xf>
    <xf numFmtId="4" fontId="11" fillId="0" borderId="2" xfId="0" applyNumberFormat="1" applyFont="1" applyBorder="1" applyAlignment="1">
      <alignment horizontal="right" vertical="center" wrapText="1"/>
    </xf>
    <xf numFmtId="0" fontId="13" fillId="2" borderId="2" xfId="0" applyFont="1" applyFill="1" applyBorder="1" applyAlignment="1">
      <alignment horizontal="left" wrapText="1"/>
    </xf>
    <xf numFmtId="0" fontId="12" fillId="0" borderId="2" xfId="0" applyFont="1" applyBorder="1" applyAlignment="1">
      <alignment horizontal="left" vertical="center" wrapText="1"/>
    </xf>
    <xf numFmtId="4" fontId="12" fillId="0" borderId="2" xfId="0" applyNumberFormat="1" applyFont="1" applyBorder="1" applyAlignment="1">
      <alignment horizontal="center" vertical="center" wrapText="1"/>
    </xf>
    <xf numFmtId="4" fontId="12" fillId="0" borderId="2" xfId="0" applyNumberFormat="1" applyFont="1" applyBorder="1"/>
    <xf numFmtId="0" fontId="13" fillId="9" borderId="2" xfId="0" applyFont="1" applyFill="1" applyBorder="1" applyAlignment="1">
      <alignment horizontal="left" vertical="center" wrapText="1"/>
    </xf>
    <xf numFmtId="0" fontId="12" fillId="9" borderId="2" xfId="0" applyFont="1" applyFill="1" applyBorder="1" applyAlignment="1">
      <alignment vertical="center" wrapText="1"/>
    </xf>
    <xf numFmtId="4" fontId="12" fillId="9" borderId="2" xfId="0" applyNumberFormat="1" applyFont="1" applyFill="1" applyBorder="1" applyAlignment="1">
      <alignment horizontal="center" vertical="center" wrapText="1"/>
    </xf>
    <xf numFmtId="4" fontId="12" fillId="9" borderId="2" xfId="0" applyNumberFormat="1" applyFont="1" applyFill="1" applyBorder="1"/>
    <xf numFmtId="4" fontId="13" fillId="9" borderId="2" xfId="0" applyNumberFormat="1" applyFont="1" applyFill="1" applyBorder="1" applyAlignment="1">
      <alignment horizontal="center"/>
    </xf>
    <xf numFmtId="0" fontId="12" fillId="0" borderId="2" xfId="0" applyFont="1" applyBorder="1" applyAlignment="1">
      <alignment horizontal="left"/>
    </xf>
    <xf numFmtId="0" fontId="12" fillId="0" borderId="2" xfId="0" applyFont="1" applyBorder="1"/>
    <xf numFmtId="0" fontId="13" fillId="2" borderId="2" xfId="0" applyFont="1" applyFill="1" applyBorder="1" applyAlignment="1">
      <alignment horizontal="left" vertical="center" wrapText="1"/>
    </xf>
    <xf numFmtId="0" fontId="12" fillId="2" borderId="2" xfId="0" applyFont="1" applyFill="1" applyBorder="1"/>
    <xf numFmtId="4" fontId="11" fillId="2" borderId="2" xfId="0" applyNumberFormat="1" applyFont="1" applyFill="1" applyBorder="1" applyAlignment="1">
      <alignment horizontal="center"/>
    </xf>
    <xf numFmtId="0" fontId="14" fillId="0" borderId="2" xfId="0" applyFont="1" applyBorder="1" applyAlignment="1">
      <alignment horizontal="left" vertical="center" wrapText="1"/>
    </xf>
    <xf numFmtId="0" fontId="13" fillId="9" borderId="2" xfId="0" applyFont="1" applyFill="1" applyBorder="1" applyAlignment="1">
      <alignment horizontal="center" vertical="center" wrapText="1"/>
    </xf>
    <xf numFmtId="4" fontId="13" fillId="9" borderId="2" xfId="0" applyNumberFormat="1" applyFont="1" applyFill="1" applyBorder="1" applyAlignment="1">
      <alignment horizontal="center" vertical="center" wrapText="1"/>
    </xf>
    <xf numFmtId="4" fontId="11" fillId="9" borderId="2" xfId="0" applyNumberFormat="1" applyFont="1" applyFill="1" applyBorder="1" applyAlignment="1">
      <alignment horizontal="center"/>
    </xf>
    <xf numFmtId="4" fontId="13" fillId="0" borderId="2" xfId="0" applyNumberFormat="1" applyFont="1" applyBorder="1" applyAlignment="1">
      <alignment horizontal="right"/>
    </xf>
    <xf numFmtId="4" fontId="13" fillId="2" borderId="2" xfId="0" applyNumberFormat="1" applyFont="1" applyFill="1" applyBorder="1" applyAlignment="1">
      <alignment horizontal="right" vertical="center" wrapText="1"/>
    </xf>
    <xf numFmtId="4" fontId="12" fillId="2" borderId="2" xfId="0" applyNumberFormat="1" applyFont="1" applyFill="1" applyBorder="1" applyAlignment="1">
      <alignment horizontal="right" vertical="center"/>
    </xf>
    <xf numFmtId="4" fontId="11" fillId="2" borderId="2" xfId="0" applyNumberFormat="1" applyFont="1" applyFill="1" applyBorder="1" applyAlignment="1">
      <alignment horizontal="center" vertical="center"/>
    </xf>
    <xf numFmtId="4" fontId="12" fillId="0" borderId="2" xfId="0" applyNumberFormat="1" applyFont="1" applyBorder="1" applyAlignment="1">
      <alignment horizontal="right" vertical="center"/>
    </xf>
    <xf numFmtId="4" fontId="13" fillId="9" borderId="2" xfId="0" applyNumberFormat="1" applyFont="1" applyFill="1" applyBorder="1" applyAlignment="1">
      <alignment horizontal="right" vertical="center" wrapText="1"/>
    </xf>
    <xf numFmtId="4" fontId="12" fillId="9" borderId="2" xfId="0" applyNumberFormat="1" applyFont="1" applyFill="1" applyBorder="1" applyAlignment="1">
      <alignment horizontal="right" vertical="center"/>
    </xf>
    <xf numFmtId="4" fontId="11" fillId="9" borderId="2" xfId="0" applyNumberFormat="1" applyFont="1" applyFill="1" applyBorder="1" applyAlignment="1">
      <alignment horizontal="center" vertical="center"/>
    </xf>
    <xf numFmtId="0" fontId="14" fillId="0" borderId="2" xfId="0" applyFont="1" applyBorder="1" applyAlignment="1">
      <alignment horizontal="left"/>
    </xf>
    <xf numFmtId="0" fontId="22" fillId="0" borderId="2" xfId="0" applyFont="1" applyBorder="1" applyAlignment="1">
      <alignment horizontal="left"/>
    </xf>
    <xf numFmtId="0" fontId="13" fillId="0" borderId="2" xfId="0" applyFont="1" applyBorder="1"/>
    <xf numFmtId="0" fontId="23" fillId="0" borderId="2" xfId="0" applyFont="1" applyBorder="1" applyAlignment="1">
      <alignment horizontal="left" vertical="center" wrapText="1"/>
    </xf>
    <xf numFmtId="4" fontId="13" fillId="2" borderId="2" xfId="0" applyNumberFormat="1" applyFont="1" applyFill="1" applyBorder="1" applyAlignment="1">
      <alignment horizontal="center"/>
    </xf>
    <xf numFmtId="4" fontId="13" fillId="0" borderId="2" xfId="0" applyNumberFormat="1" applyFont="1" applyBorder="1"/>
    <xf numFmtId="0" fontId="12" fillId="9" borderId="2" xfId="0" applyFont="1" applyFill="1" applyBorder="1"/>
    <xf numFmtId="0" fontId="11" fillId="10" borderId="2" xfId="0" applyFont="1" applyFill="1" applyBorder="1" applyAlignment="1">
      <alignment horizontal="left" vertical="center" wrapText="1"/>
    </xf>
    <xf numFmtId="0" fontId="11" fillId="10" borderId="2"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 fillId="11" borderId="2" xfId="0" applyFont="1" applyFill="1" applyBorder="1" applyAlignment="1">
      <alignment horizontal="left" wrapText="1"/>
    </xf>
    <xf numFmtId="0" fontId="11" fillId="9" borderId="2" xfId="0" applyFont="1" applyFill="1" applyBorder="1" applyAlignment="1">
      <alignment horizontal="center" vertical="center" wrapText="1"/>
    </xf>
    <xf numFmtId="39" fontId="11" fillId="9" borderId="2" xfId="3" applyNumberFormat="1" applyFont="1" applyFill="1" applyBorder="1" applyAlignment="1">
      <alignment horizontal="center" vertical="center" wrapText="1"/>
    </xf>
    <xf numFmtId="0" fontId="13" fillId="9" borderId="2" xfId="0" applyFont="1" applyFill="1" applyBorder="1" applyAlignment="1">
      <alignment horizontal="left" wrapText="1"/>
    </xf>
    <xf numFmtId="0" fontId="20" fillId="0" borderId="0" xfId="0" applyFont="1"/>
    <xf numFmtId="0" fontId="21" fillId="0" borderId="0" xfId="0" applyFont="1"/>
    <xf numFmtId="0" fontId="19" fillId="7" borderId="4" xfId="0" applyFont="1" applyFill="1" applyBorder="1" applyAlignment="1">
      <alignment horizontal="center" vertical="center" wrapText="1"/>
    </xf>
    <xf numFmtId="0" fontId="19" fillId="7" borderId="20" xfId="0" applyFont="1" applyFill="1" applyBorder="1" applyAlignment="1">
      <alignment horizontal="center" vertical="center" wrapText="1"/>
    </xf>
    <xf numFmtId="4" fontId="11" fillId="11" borderId="2" xfId="3" applyNumberFormat="1" applyFont="1" applyFill="1" applyBorder="1" applyAlignment="1">
      <alignment horizontal="center" vertical="center" wrapText="1"/>
    </xf>
    <xf numFmtId="4" fontId="4" fillId="0" borderId="2" xfId="0" applyNumberFormat="1" applyFont="1" applyBorder="1" applyAlignment="1">
      <alignment horizontal="right" vertical="center" wrapText="1"/>
    </xf>
    <xf numFmtId="39" fontId="4" fillId="0" borderId="2" xfId="3" applyNumberFormat="1"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left" wrapText="1"/>
    </xf>
    <xf numFmtId="4" fontId="11" fillId="9" borderId="2" xfId="3" applyNumberFormat="1" applyFont="1" applyFill="1" applyBorder="1" applyAlignment="1">
      <alignment horizontal="center" vertical="center" wrapText="1"/>
    </xf>
    <xf numFmtId="4" fontId="4" fillId="0" borderId="2" xfId="0" applyNumberFormat="1" applyFont="1" applyBorder="1" applyAlignment="1">
      <alignment horizontal="center" vertical="center" wrapText="1"/>
    </xf>
    <xf numFmtId="1" fontId="4" fillId="0" borderId="2"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4" fontId="4" fillId="0" borderId="2" xfId="0" applyNumberFormat="1" applyFont="1" applyBorder="1" applyAlignment="1">
      <alignment horizontal="center"/>
    </xf>
    <xf numFmtId="0" fontId="13" fillId="9" borderId="2" xfId="0" applyFont="1" applyFill="1" applyBorder="1" applyAlignment="1">
      <alignment vertical="center" wrapText="1"/>
    </xf>
    <xf numFmtId="4" fontId="4" fillId="2" borderId="2" xfId="0" applyNumberFormat="1" applyFont="1" applyFill="1" applyBorder="1" applyAlignment="1">
      <alignment horizontal="right" vertical="center" wrapText="1"/>
    </xf>
    <xf numFmtId="4" fontId="4" fillId="2" borderId="2" xfId="0" applyNumberFormat="1" applyFont="1" applyFill="1" applyBorder="1" applyAlignment="1">
      <alignment horizontal="right" vertical="center"/>
    </xf>
    <xf numFmtId="4" fontId="13" fillId="2" borderId="2" xfId="0" applyNumberFormat="1" applyFont="1" applyFill="1" applyBorder="1" applyAlignment="1">
      <alignment horizontal="center" vertical="center" wrapText="1"/>
    </xf>
    <xf numFmtId="4" fontId="12" fillId="2" borderId="2" xfId="0" applyNumberFormat="1" applyFont="1" applyFill="1" applyBorder="1" applyAlignment="1">
      <alignment horizontal="center" vertical="center"/>
    </xf>
    <xf numFmtId="4" fontId="13" fillId="0" borderId="2" xfId="3" applyNumberFormat="1" applyFont="1" applyFill="1" applyBorder="1" applyAlignment="1">
      <alignment horizontal="center" vertical="center" wrapText="1"/>
    </xf>
    <xf numFmtId="4" fontId="4" fillId="0" borderId="2" xfId="3"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xf>
    <xf numFmtId="4" fontId="4" fillId="0" borderId="2" xfId="0" applyNumberFormat="1" applyFont="1" applyBorder="1" applyAlignment="1">
      <alignment horizontal="center" vertical="center"/>
    </xf>
    <xf numFmtId="0" fontId="0" fillId="11" borderId="18" xfId="0" applyFill="1" applyBorder="1" applyAlignment="1">
      <alignment horizontal="center" vertical="center" wrapText="1"/>
    </xf>
    <xf numFmtId="0" fontId="0" fillId="0" borderId="0" xfId="0" applyAlignment="1">
      <alignment horizontal="left" wrapText="1"/>
    </xf>
    <xf numFmtId="4" fontId="0" fillId="0" borderId="18" xfId="0" applyNumberFormat="1" applyBorder="1" applyAlignment="1">
      <alignment horizontal="center" vertical="center"/>
    </xf>
    <xf numFmtId="0" fontId="4" fillId="0" borderId="18" xfId="0" applyFont="1" applyBorder="1" applyAlignment="1">
      <alignment vertical="top" wrapText="1"/>
    </xf>
    <xf numFmtId="0" fontId="4" fillId="0" borderId="18" xfId="0" applyFont="1" applyBorder="1" applyAlignment="1">
      <alignment horizontal="left" vertical="top" wrapText="1"/>
    </xf>
    <xf numFmtId="1" fontId="18" fillId="7" borderId="2" xfId="0" applyNumberFormat="1" applyFont="1" applyFill="1" applyBorder="1" applyAlignment="1">
      <alignment vertical="center"/>
    </xf>
    <xf numFmtId="1" fontId="18" fillId="0" borderId="23" xfId="0" applyNumberFormat="1" applyFont="1" applyBorder="1" applyAlignment="1">
      <alignment vertical="center"/>
    </xf>
    <xf numFmtId="1" fontId="18" fillId="8" borderId="23" xfId="0" applyNumberFormat="1" applyFont="1" applyFill="1" applyBorder="1" applyAlignment="1">
      <alignment vertical="center"/>
    </xf>
    <xf numFmtId="4" fontId="23" fillId="0" borderId="18" xfId="0" applyNumberFormat="1" applyFont="1" applyBorder="1" applyAlignment="1">
      <alignment horizontal="right" wrapText="1"/>
    </xf>
    <xf numFmtId="0" fontId="26" fillId="0" borderId="9" xfId="0" applyFont="1" applyBorder="1" applyAlignment="1">
      <alignment horizontal="left" wrapText="1"/>
    </xf>
    <xf numFmtId="0" fontId="26" fillId="0" borderId="0" xfId="0" applyFont="1" applyAlignment="1">
      <alignment horizontal="left" wrapText="1"/>
    </xf>
    <xf numFmtId="0" fontId="4" fillId="11" borderId="18" xfId="0" applyFont="1" applyFill="1" applyBorder="1" applyAlignment="1">
      <alignment horizontal="center" vertical="center"/>
    </xf>
    <xf numFmtId="0" fontId="13" fillId="12" borderId="2" xfId="0" applyFont="1" applyFill="1" applyBorder="1" applyAlignment="1">
      <alignment horizontal="left" vertical="center" wrapText="1"/>
    </xf>
    <xf numFmtId="0" fontId="11" fillId="12" borderId="2" xfId="0" applyFont="1" applyFill="1" applyBorder="1" applyAlignment="1">
      <alignment vertical="center" wrapText="1"/>
    </xf>
    <xf numFmtId="0" fontId="11" fillId="12" borderId="2" xfId="0" applyFont="1" applyFill="1" applyBorder="1" applyAlignment="1">
      <alignment horizontal="center" vertical="center" wrapText="1"/>
    </xf>
    <xf numFmtId="4" fontId="11" fillId="12" borderId="2" xfId="0" applyNumberFormat="1" applyFont="1" applyFill="1" applyBorder="1" applyAlignment="1">
      <alignment horizontal="center" vertical="center" wrapText="1"/>
    </xf>
    <xf numFmtId="49" fontId="11" fillId="12" borderId="2" xfId="0" applyNumberFormat="1" applyFont="1" applyFill="1" applyBorder="1" applyAlignment="1">
      <alignment horizontal="center" vertical="center" wrapText="1"/>
    </xf>
    <xf numFmtId="4" fontId="11" fillId="12" borderId="2" xfId="0" applyNumberFormat="1" applyFont="1" applyFill="1" applyBorder="1" applyAlignment="1">
      <alignment horizontal="center" vertical="center"/>
    </xf>
    <xf numFmtId="4" fontId="12" fillId="12" borderId="2" xfId="0" applyNumberFormat="1" applyFont="1" applyFill="1" applyBorder="1" applyAlignment="1">
      <alignment horizontal="center" vertical="center"/>
    </xf>
    <xf numFmtId="4" fontId="12" fillId="12" borderId="2" xfId="0" applyNumberFormat="1" applyFont="1" applyFill="1" applyBorder="1"/>
    <xf numFmtId="4" fontId="11" fillId="12" borderId="2" xfId="0" applyNumberFormat="1" applyFont="1" applyFill="1" applyBorder="1" applyAlignment="1">
      <alignment horizontal="center" wrapText="1"/>
    </xf>
    <xf numFmtId="0" fontId="11" fillId="12" borderId="2" xfId="0" applyFont="1" applyFill="1" applyBorder="1" applyAlignment="1">
      <alignment horizontal="left" vertical="center" wrapText="1"/>
    </xf>
    <xf numFmtId="49" fontId="13" fillId="12" borderId="2" xfId="0" applyNumberFormat="1" applyFont="1" applyFill="1" applyBorder="1" applyAlignment="1">
      <alignment horizontal="center" vertical="center" wrapText="1"/>
    </xf>
    <xf numFmtId="0" fontId="12" fillId="12" borderId="2" xfId="0" applyFont="1" applyFill="1" applyBorder="1" applyAlignment="1">
      <alignment horizontal="center" vertical="center"/>
    </xf>
    <xf numFmtId="0" fontId="13" fillId="12" borderId="2" xfId="0" applyFont="1" applyFill="1" applyBorder="1" applyAlignment="1">
      <alignment horizontal="center" vertical="center"/>
    </xf>
    <xf numFmtId="0" fontId="13" fillId="12" borderId="2" xfId="0" applyFont="1" applyFill="1" applyBorder="1" applyAlignment="1">
      <alignment horizontal="center" vertical="center" wrapText="1"/>
    </xf>
    <xf numFmtId="0" fontId="12" fillId="12" borderId="2" xfId="0" applyFont="1" applyFill="1" applyBorder="1"/>
    <xf numFmtId="4" fontId="2" fillId="12" borderId="2" xfId="0" applyNumberFormat="1" applyFont="1" applyFill="1" applyBorder="1" applyAlignment="1">
      <alignment horizontal="center" vertical="center" wrapText="1"/>
    </xf>
    <xf numFmtId="0" fontId="2" fillId="12" borderId="2" xfId="0" applyFont="1" applyFill="1" applyBorder="1" applyAlignment="1">
      <alignment horizontal="center" vertical="center"/>
    </xf>
    <xf numFmtId="4" fontId="13" fillId="12" borderId="2" xfId="0" applyNumberFormat="1" applyFont="1" applyFill="1" applyBorder="1" applyAlignment="1">
      <alignment horizontal="center" vertical="center" wrapText="1"/>
    </xf>
    <xf numFmtId="4" fontId="12" fillId="12" borderId="2" xfId="0" applyNumberFormat="1" applyFont="1" applyFill="1" applyBorder="1" applyAlignment="1">
      <alignment horizontal="right" vertical="center"/>
    </xf>
    <xf numFmtId="0" fontId="13" fillId="12" borderId="2" xfId="0" applyFont="1" applyFill="1" applyBorder="1" applyAlignment="1">
      <alignment horizontal="justify"/>
    </xf>
    <xf numFmtId="0" fontId="11" fillId="12" borderId="2" xfId="0" applyFont="1" applyFill="1" applyBorder="1" applyAlignment="1">
      <alignment horizontal="justify" vertical="center"/>
    </xf>
    <xf numFmtId="4" fontId="13" fillId="12" borderId="2" xfId="0" applyNumberFormat="1" applyFont="1" applyFill="1" applyBorder="1"/>
    <xf numFmtId="1" fontId="4" fillId="0" borderId="2" xfId="0" applyNumberFormat="1" applyFont="1" applyBorder="1" applyAlignment="1">
      <alignment horizontal="center"/>
    </xf>
    <xf numFmtId="3" fontId="13" fillId="0" borderId="2" xfId="0" applyNumberFormat="1" applyFont="1" applyBorder="1" applyAlignment="1">
      <alignment horizontal="center" vertical="center" wrapText="1"/>
    </xf>
    <xf numFmtId="0" fontId="4" fillId="0" borderId="2" xfId="0" applyFont="1" applyBorder="1" applyAlignment="1">
      <alignment wrapText="1"/>
    </xf>
    <xf numFmtId="2" fontId="12" fillId="0" borderId="2" xfId="0" applyNumberFormat="1" applyFont="1" applyBorder="1" applyAlignment="1">
      <alignment horizontal="center" vertical="center" wrapText="1"/>
    </xf>
    <xf numFmtId="4" fontId="12" fillId="0" borderId="2" xfId="0" applyNumberFormat="1" applyFont="1" applyBorder="1" applyAlignment="1">
      <alignment horizontal="center"/>
    </xf>
    <xf numFmtId="1" fontId="12" fillId="0" borderId="2" xfId="0" applyNumberFormat="1" applyFont="1" applyBorder="1" applyAlignment="1">
      <alignment horizontal="center" vertical="center" wrapText="1"/>
    </xf>
    <xf numFmtId="1" fontId="12" fillId="0" borderId="2" xfId="0" applyNumberFormat="1" applyFont="1" applyBorder="1" applyAlignment="1">
      <alignment horizontal="center"/>
    </xf>
    <xf numFmtId="0" fontId="12" fillId="0" borderId="2" xfId="0" applyFont="1" applyBorder="1" applyAlignment="1">
      <alignment horizontal="center"/>
    </xf>
    <xf numFmtId="3" fontId="12" fillId="0" borderId="2" xfId="0" applyNumberFormat="1" applyFont="1" applyBorder="1" applyAlignment="1">
      <alignment horizontal="center" vertical="center" wrapText="1"/>
    </xf>
    <xf numFmtId="3" fontId="12" fillId="0" borderId="2" xfId="0" applyNumberFormat="1" applyFont="1" applyBorder="1" applyAlignment="1">
      <alignment horizontal="center" vertical="center"/>
    </xf>
    <xf numFmtId="4" fontId="12" fillId="0" borderId="2" xfId="0" applyNumberFormat="1" applyFont="1" applyBorder="1" applyAlignment="1">
      <alignment vertical="center"/>
    </xf>
    <xf numFmtId="0" fontId="4" fillId="0" borderId="2" xfId="0" applyFont="1" applyBorder="1" applyAlignment="1">
      <alignment horizontal="center"/>
    </xf>
    <xf numFmtId="1" fontId="13" fillId="0" borderId="2" xfId="0" applyNumberFormat="1" applyFont="1" applyBorder="1" applyAlignment="1">
      <alignment horizontal="center"/>
    </xf>
    <xf numFmtId="3" fontId="4" fillId="0" borderId="2" xfId="0" applyNumberFormat="1" applyFont="1" applyBorder="1" applyAlignment="1">
      <alignment horizontal="center"/>
    </xf>
    <xf numFmtId="4" fontId="11" fillId="11" borderId="2" xfId="0" applyNumberFormat="1" applyFont="1" applyFill="1" applyBorder="1" applyAlignment="1">
      <alignment horizontal="center" vertical="center" wrapText="1"/>
    </xf>
    <xf numFmtId="4" fontId="11" fillId="11" borderId="2" xfId="0" applyNumberFormat="1" applyFont="1" applyFill="1" applyBorder="1" applyAlignment="1">
      <alignment horizontal="center"/>
    </xf>
    <xf numFmtId="4" fontId="11" fillId="13" borderId="2" xfId="0" applyNumberFormat="1" applyFont="1" applyFill="1" applyBorder="1" applyAlignment="1">
      <alignment horizontal="center"/>
    </xf>
    <xf numFmtId="4" fontId="11" fillId="13" borderId="2" xfId="0" applyNumberFormat="1" applyFont="1" applyFill="1" applyBorder="1" applyAlignment="1">
      <alignment horizontal="center" vertical="center" wrapText="1"/>
    </xf>
    <xf numFmtId="0" fontId="4" fillId="0" borderId="18" xfId="0" applyFont="1" applyBorder="1" applyAlignment="1">
      <alignment wrapText="1"/>
    </xf>
    <xf numFmtId="0" fontId="4" fillId="0" borderId="18" xfId="0" applyFont="1" applyBorder="1" applyAlignment="1">
      <alignment horizontal="left" wrapText="1"/>
    </xf>
    <xf numFmtId="4" fontId="13" fillId="4" borderId="2" xfId="0" applyNumberFormat="1" applyFont="1" applyFill="1" applyBorder="1" applyAlignment="1">
      <alignment horizontal="center"/>
    </xf>
    <xf numFmtId="0" fontId="0" fillId="0" borderId="2" xfId="0" applyBorder="1"/>
    <xf numFmtId="0" fontId="28" fillId="13" borderId="3" xfId="0" applyFont="1" applyFill="1" applyBorder="1" applyAlignment="1">
      <alignment vertical="center"/>
    </xf>
    <xf numFmtId="0" fontId="28" fillId="13" borderId="19" xfId="0" applyFont="1" applyFill="1" applyBorder="1" applyAlignment="1">
      <alignment vertical="center"/>
    </xf>
    <xf numFmtId="0" fontId="28" fillId="13" borderId="20" xfId="0" applyFont="1" applyFill="1" applyBorder="1" applyAlignment="1">
      <alignment vertical="center"/>
    </xf>
    <xf numFmtId="0" fontId="28" fillId="13" borderId="25" xfId="0" applyFont="1" applyFill="1" applyBorder="1" applyAlignment="1">
      <alignment vertical="center"/>
    </xf>
    <xf numFmtId="0" fontId="28" fillId="13" borderId="10" xfId="0" applyFont="1" applyFill="1" applyBorder="1" applyAlignment="1">
      <alignment vertical="center"/>
    </xf>
    <xf numFmtId="0" fontId="28" fillId="13" borderId="22" xfId="0" applyFont="1" applyFill="1" applyBorder="1" applyAlignment="1">
      <alignment vertical="center"/>
    </xf>
    <xf numFmtId="0" fontId="27" fillId="5" borderId="18" xfId="0" applyFont="1" applyFill="1" applyBorder="1" applyAlignment="1">
      <alignment horizontal="left" wrapText="1"/>
    </xf>
    <xf numFmtId="0" fontId="9" fillId="5" borderId="18" xfId="0" applyFont="1" applyFill="1" applyBorder="1" applyAlignment="1">
      <alignment horizontal="left" wrapText="1"/>
    </xf>
    <xf numFmtId="0" fontId="26" fillId="4" borderId="2" xfId="0" applyFont="1" applyFill="1" applyBorder="1" applyAlignment="1">
      <alignment horizontal="left" wrapText="1"/>
    </xf>
    <xf numFmtId="0" fontId="17" fillId="5" borderId="17" xfId="0" applyFont="1" applyFill="1" applyBorder="1" applyAlignment="1">
      <alignment horizontal="left" wrapText="1"/>
    </xf>
    <xf numFmtId="0" fontId="9" fillId="5" borderId="17" xfId="0" applyFont="1" applyFill="1" applyBorder="1" applyAlignment="1">
      <alignment horizontal="left" wrapText="1"/>
    </xf>
    <xf numFmtId="0" fontId="9" fillId="4" borderId="1" xfId="0" applyFont="1" applyFill="1" applyBorder="1" applyAlignment="1">
      <alignment horizontal="left" wrapText="1"/>
    </xf>
    <xf numFmtId="0" fontId="9" fillId="4" borderId="14" xfId="0" applyFont="1" applyFill="1" applyBorder="1" applyAlignment="1">
      <alignment horizontal="left" wrapText="1"/>
    </xf>
    <xf numFmtId="0" fontId="11" fillId="6" borderId="1" xfId="0" applyFont="1" applyFill="1" applyBorder="1" applyAlignment="1">
      <alignment horizontal="left" vertical="center"/>
    </xf>
    <xf numFmtId="0" fontId="0" fillId="0" borderId="14" xfId="0" applyBorder="1" applyAlignment="1">
      <alignment vertical="center"/>
    </xf>
    <xf numFmtId="0" fontId="0" fillId="0" borderId="21" xfId="0" applyBorder="1" applyAlignment="1">
      <alignment vertical="center"/>
    </xf>
    <xf numFmtId="0" fontId="24" fillId="12" borderId="4" xfId="0" applyFont="1" applyFill="1" applyBorder="1" applyAlignment="1">
      <alignment horizontal="center" vertical="center" wrapText="1"/>
    </xf>
    <xf numFmtId="0" fontId="24" fillId="12" borderId="15" xfId="0" applyFont="1" applyFill="1" applyBorder="1" applyAlignment="1">
      <alignment horizontal="center" vertical="center" wrapText="1"/>
    </xf>
    <xf numFmtId="0" fontId="24" fillId="12" borderId="23" xfId="0" applyFont="1" applyFill="1" applyBorder="1" applyAlignment="1">
      <alignment horizontal="center" vertical="center" wrapText="1"/>
    </xf>
    <xf numFmtId="0" fontId="15" fillId="0" borderId="25" xfId="0" applyFont="1" applyBorder="1" applyAlignment="1">
      <alignment horizontal="center" wrapText="1"/>
    </xf>
    <xf numFmtId="0" fontId="15" fillId="0" borderId="10" xfId="0" applyFont="1" applyBorder="1" applyAlignment="1">
      <alignment horizontal="center" wrapText="1"/>
    </xf>
    <xf numFmtId="0" fontId="0" fillId="0" borderId="10" xfId="0" applyBorder="1"/>
    <xf numFmtId="0" fontId="0" fillId="0" borderId="22" xfId="0" applyBorder="1"/>
    <xf numFmtId="0" fontId="25" fillId="12" borderId="23" xfId="0" applyFont="1" applyFill="1" applyBorder="1" applyAlignment="1">
      <alignment horizontal="center" vertical="center" wrapText="1"/>
    </xf>
    <xf numFmtId="0" fontId="24" fillId="12" borderId="3" xfId="0" applyFont="1" applyFill="1" applyBorder="1" applyAlignment="1">
      <alignment horizontal="center" vertical="center"/>
    </xf>
    <xf numFmtId="0" fontId="25" fillId="12" borderId="19" xfId="0" applyFont="1" applyFill="1" applyBorder="1" applyAlignment="1">
      <alignment horizontal="center" vertical="center"/>
    </xf>
    <xf numFmtId="0" fontId="25" fillId="12" borderId="20" xfId="0" applyFont="1" applyFill="1" applyBorder="1" applyAlignment="1">
      <alignment horizontal="center" vertical="center"/>
    </xf>
    <xf numFmtId="0" fontId="25" fillId="12" borderId="9" xfId="0" applyFont="1" applyFill="1" applyBorder="1" applyAlignment="1">
      <alignment horizontal="center" vertical="center"/>
    </xf>
    <xf numFmtId="0" fontId="25" fillId="12" borderId="0" xfId="0" applyFont="1" applyFill="1" applyAlignment="1">
      <alignment horizontal="center" vertical="center"/>
    </xf>
    <xf numFmtId="0" fontId="25" fillId="12" borderId="24" xfId="0" applyFont="1" applyFill="1" applyBorder="1" applyAlignment="1">
      <alignment horizontal="center" vertical="center"/>
    </xf>
    <xf numFmtId="0" fontId="25" fillId="12" borderId="25" xfId="0" applyFont="1" applyFill="1" applyBorder="1" applyAlignment="1">
      <alignment horizontal="center" vertical="center"/>
    </xf>
    <xf numFmtId="0" fontId="25" fillId="12" borderId="10" xfId="0" applyFont="1" applyFill="1" applyBorder="1" applyAlignment="1">
      <alignment horizontal="center" vertical="center"/>
    </xf>
    <xf numFmtId="0" fontId="25" fillId="12" borderId="22" xfId="0" applyFont="1" applyFill="1" applyBorder="1" applyAlignment="1">
      <alignment horizontal="center" vertical="center"/>
    </xf>
    <xf numFmtId="0" fontId="13" fillId="9" borderId="1" xfId="0" applyFont="1" applyFill="1" applyBorder="1" applyAlignment="1">
      <alignment horizontal="left" vertical="center" wrapText="1"/>
    </xf>
    <xf numFmtId="0" fontId="0" fillId="0" borderId="14" xfId="0" applyBorder="1"/>
    <xf numFmtId="0" fontId="0" fillId="0" borderId="21" xfId="0" applyBorder="1"/>
    <xf numFmtId="0" fontId="13" fillId="11" borderId="3" xfId="0" applyFont="1" applyFill="1" applyBorder="1" applyAlignment="1">
      <alignment horizontal="left" vertical="center" wrapText="1"/>
    </xf>
    <xf numFmtId="0" fontId="0" fillId="11" borderId="19" xfId="0" applyFill="1" applyBorder="1"/>
    <xf numFmtId="0" fontId="0" fillId="11" borderId="20" xfId="0" applyFill="1" applyBorder="1"/>
    <xf numFmtId="0" fontId="0" fillId="11" borderId="25" xfId="0" applyFill="1" applyBorder="1"/>
    <xf numFmtId="0" fontId="0" fillId="11" borderId="10" xfId="0" applyFill="1" applyBorder="1"/>
    <xf numFmtId="0" fontId="0" fillId="11" borderId="22" xfId="0" applyFill="1" applyBorder="1"/>
    <xf numFmtId="0" fontId="11" fillId="0" borderId="1" xfId="0" applyFont="1" applyBorder="1" applyAlignment="1">
      <alignment wrapText="1"/>
    </xf>
    <xf numFmtId="0" fontId="0" fillId="0" borderId="14" xfId="0" applyBorder="1" applyAlignment="1">
      <alignment wrapText="1"/>
    </xf>
    <xf numFmtId="0" fontId="0" fillId="0" borderId="21" xfId="0" applyBorder="1" applyAlignment="1">
      <alignment wrapText="1"/>
    </xf>
    <xf numFmtId="4" fontId="13" fillId="4" borderId="27" xfId="0" applyNumberFormat="1" applyFont="1" applyFill="1" applyBorder="1" applyAlignment="1">
      <alignment horizontal="center"/>
    </xf>
    <xf numFmtId="0" fontId="0" fillId="0" borderId="14" xfId="0" applyBorder="1" applyAlignment="1">
      <alignment horizontal="center"/>
    </xf>
    <xf numFmtId="0" fontId="11" fillId="0" borderId="1" xfId="0" applyFont="1" applyBorder="1" applyAlignment="1">
      <alignment horizontal="left" wrapText="1"/>
    </xf>
    <xf numFmtId="0" fontId="0" fillId="0" borderId="14" xfId="0" applyBorder="1" applyAlignment="1">
      <alignment vertical="center" wrapText="1"/>
    </xf>
    <xf numFmtId="0" fontId="0" fillId="0" borderId="21" xfId="0" applyBorder="1" applyAlignment="1">
      <alignment vertical="center" wrapText="1"/>
    </xf>
    <xf numFmtId="0" fontId="13" fillId="12" borderId="1" xfId="0" applyFont="1" applyFill="1" applyBorder="1" applyAlignment="1">
      <alignment horizontal="left" vertical="center" wrapText="1"/>
    </xf>
    <xf numFmtId="0" fontId="0" fillId="12" borderId="14" xfId="0" applyFill="1" applyBorder="1" applyAlignment="1">
      <alignment vertical="center" wrapText="1"/>
    </xf>
    <xf numFmtId="0" fontId="0" fillId="12" borderId="21" xfId="0" applyFill="1" applyBorder="1" applyAlignment="1">
      <alignment vertical="center" wrapText="1"/>
    </xf>
    <xf numFmtId="0" fontId="19" fillId="7" borderId="4" xfId="0" applyFont="1" applyFill="1" applyBorder="1" applyAlignment="1">
      <alignment horizontal="center" vertical="center" wrapText="1"/>
    </xf>
    <xf numFmtId="0" fontId="19" fillId="7" borderId="26" xfId="0" applyFont="1" applyFill="1" applyBorder="1" applyAlignment="1">
      <alignment horizontal="center" vertical="center" wrapText="1"/>
    </xf>
    <xf numFmtId="0" fontId="18" fillId="0" borderId="9" xfId="0" applyFont="1" applyBorder="1" applyAlignment="1">
      <alignment vertical="center" wrapText="1"/>
    </xf>
    <xf numFmtId="0" fontId="18" fillId="0" borderId="0" xfId="0" applyFont="1" applyAlignment="1">
      <alignment vertical="center" wrapText="1"/>
    </xf>
    <xf numFmtId="0" fontId="15" fillId="0" borderId="0" xfId="0" applyFont="1" applyAlignment="1">
      <alignment horizontal="center"/>
    </xf>
    <xf numFmtId="0" fontId="4" fillId="0" borderId="0" xfId="0" applyFont="1" applyAlignment="1">
      <alignment wrapText="1"/>
    </xf>
    <xf numFmtId="0" fontId="0" fillId="0" borderId="0" xfId="0" applyAlignment="1">
      <alignment wrapText="1"/>
    </xf>
    <xf numFmtId="2" fontId="2" fillId="0" borderId="0" xfId="0" applyNumberFormat="1" applyFont="1" applyAlignment="1" applyProtection="1">
      <alignment horizontal="right" wrapText="1"/>
      <protection locked="0"/>
    </xf>
    <xf numFmtId="0" fontId="2" fillId="0" borderId="0" xfId="0" applyFont="1" applyAlignment="1" applyProtection="1">
      <alignment horizontal="left"/>
      <protection locked="0"/>
    </xf>
    <xf numFmtId="0" fontId="2" fillId="0" borderId="0" xfId="0" applyFont="1" applyAlignment="1" applyProtection="1">
      <alignment horizontal="left" wrapText="1"/>
      <protection locked="0"/>
    </xf>
    <xf numFmtId="0" fontId="2" fillId="12" borderId="18" xfId="0" applyFont="1" applyFill="1" applyBorder="1" applyAlignment="1">
      <alignment horizontal="center" vertical="center" wrapText="1"/>
    </xf>
    <xf numFmtId="0" fontId="0" fillId="12" borderId="18" xfId="0" applyFill="1" applyBorder="1"/>
  </cellXfs>
  <cellStyles count="4">
    <cellStyle name="Normal" xfId="0" builtinId="0"/>
    <cellStyle name="Normal 2" xfId="1" xr:uid="{00000000-0005-0000-0000-000002000000}"/>
    <cellStyle name="Procent" xfId="2" builtinId="5"/>
    <cellStyle name="Virgulă"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9"/>
  <sheetViews>
    <sheetView view="pageBreakPreview" zoomScaleNormal="40" zoomScaleSheetLayoutView="100" workbookViewId="0">
      <selection activeCell="A3" sqref="A3:E5"/>
    </sheetView>
  </sheetViews>
  <sheetFormatPr defaultColWidth="9.140625" defaultRowHeight="12.75" x14ac:dyDescent="0.2"/>
  <cols>
    <col min="1" max="1" width="51.85546875" style="17" customWidth="1"/>
    <col min="2" max="2" width="17.85546875" style="16" customWidth="1"/>
    <col min="3" max="3" width="22.140625" style="16" customWidth="1"/>
    <col min="4" max="4" width="14.42578125" style="16" customWidth="1"/>
    <col min="5" max="5" width="12.140625" style="16" customWidth="1"/>
    <col min="6" max="6" width="12.5703125" style="16" customWidth="1"/>
    <col min="7" max="7" width="14.140625" style="16" customWidth="1"/>
    <col min="8" max="8" width="17.5703125" style="16" customWidth="1"/>
    <col min="9" max="16384" width="9.140625" style="16"/>
  </cols>
  <sheetData>
    <row r="1" spans="1:8" x14ac:dyDescent="0.2">
      <c r="A1" s="35"/>
      <c r="B1" s="36"/>
      <c r="C1" s="36"/>
      <c r="D1" s="36"/>
      <c r="E1" s="36"/>
      <c r="F1" s="36"/>
      <c r="G1" s="36"/>
      <c r="H1" s="37"/>
    </row>
    <row r="2" spans="1:8" s="14" customFormat="1" ht="43.5" customHeight="1" thickBot="1" x14ac:dyDescent="0.35">
      <c r="A2" s="193" t="s">
        <v>146</v>
      </c>
      <c r="B2" s="194"/>
      <c r="C2" s="194"/>
      <c r="D2" s="194"/>
      <c r="E2" s="194"/>
      <c r="F2" s="194"/>
      <c r="G2" s="195"/>
      <c r="H2" s="196"/>
    </row>
    <row r="3" spans="1:8" s="15" customFormat="1" ht="19.5" customHeight="1" x14ac:dyDescent="0.2">
      <c r="A3" s="198" t="s">
        <v>14</v>
      </c>
      <c r="B3" s="199"/>
      <c r="C3" s="199"/>
      <c r="D3" s="199"/>
      <c r="E3" s="200"/>
      <c r="F3" s="190" t="s">
        <v>130</v>
      </c>
      <c r="G3" s="190" t="s">
        <v>104</v>
      </c>
      <c r="H3" s="190" t="s">
        <v>127</v>
      </c>
    </row>
    <row r="4" spans="1:8" ht="13.5" customHeight="1" x14ac:dyDescent="0.2">
      <c r="A4" s="201"/>
      <c r="B4" s="202"/>
      <c r="C4" s="202"/>
      <c r="D4" s="202"/>
      <c r="E4" s="203"/>
      <c r="F4" s="191"/>
      <c r="G4" s="191"/>
      <c r="H4" s="191"/>
    </row>
    <row r="5" spans="1:8" ht="59.25" customHeight="1" thickBot="1" x14ac:dyDescent="0.25">
      <c r="A5" s="204"/>
      <c r="B5" s="205"/>
      <c r="C5" s="205"/>
      <c r="D5" s="205"/>
      <c r="E5" s="206"/>
      <c r="F5" s="197"/>
      <c r="G5" s="197"/>
      <c r="H5" s="192"/>
    </row>
    <row r="6" spans="1:8" ht="54.75" customHeight="1" thickBot="1" x14ac:dyDescent="0.25">
      <c r="A6" s="88" t="s">
        <v>13</v>
      </c>
      <c r="B6" s="89" t="s">
        <v>10</v>
      </c>
      <c r="C6" s="89" t="s">
        <v>108</v>
      </c>
      <c r="D6" s="89"/>
      <c r="E6" s="89"/>
      <c r="F6" s="89" t="s">
        <v>130</v>
      </c>
      <c r="G6" s="89" t="s">
        <v>104</v>
      </c>
      <c r="H6" s="89" t="s">
        <v>127</v>
      </c>
    </row>
    <row r="7" spans="1:8" ht="48" customHeight="1" thickBot="1" x14ac:dyDescent="0.25">
      <c r="A7" s="102" t="s">
        <v>105</v>
      </c>
      <c r="B7" s="51"/>
      <c r="C7" s="153">
        <v>0</v>
      </c>
      <c r="D7" s="51"/>
      <c r="E7" s="51"/>
      <c r="F7" s="105">
        <f>B7*C7</f>
        <v>0</v>
      </c>
      <c r="G7" s="105">
        <f>F7</f>
        <v>0</v>
      </c>
      <c r="H7" s="105">
        <v>0</v>
      </c>
    </row>
    <row r="8" spans="1:8" ht="32.450000000000003" customHeight="1" thickBot="1" x14ac:dyDescent="0.25">
      <c r="A8" s="91" t="s">
        <v>113</v>
      </c>
      <c r="B8" s="90"/>
      <c r="C8" s="90"/>
      <c r="D8" s="90"/>
      <c r="E8" s="90"/>
      <c r="F8" s="99">
        <f>SUM(F7:F7)</f>
        <v>0</v>
      </c>
      <c r="G8" s="99">
        <f>F8</f>
        <v>0</v>
      </c>
      <c r="H8" s="99">
        <v>0</v>
      </c>
    </row>
    <row r="9" spans="1:8" ht="49.35" customHeight="1" thickBot="1" x14ac:dyDescent="0.25">
      <c r="A9" s="187" t="s">
        <v>106</v>
      </c>
      <c r="B9" s="188"/>
      <c r="C9" s="188"/>
      <c r="D9" s="188"/>
      <c r="E9" s="188"/>
      <c r="F9" s="188"/>
      <c r="G9" s="188"/>
      <c r="H9" s="189"/>
    </row>
    <row r="10" spans="1:8" ht="41.45" customHeight="1" thickBot="1" x14ac:dyDescent="0.25">
      <c r="A10" s="109" t="s">
        <v>15</v>
      </c>
      <c r="B10" s="70" t="s">
        <v>11</v>
      </c>
      <c r="C10" s="92" t="s">
        <v>109</v>
      </c>
      <c r="D10" s="92"/>
      <c r="E10" s="92"/>
      <c r="F10" s="93" t="s">
        <v>130</v>
      </c>
      <c r="G10" s="93" t="s">
        <v>104</v>
      </c>
      <c r="H10" s="93" t="s">
        <v>127</v>
      </c>
    </row>
    <row r="11" spans="1:8" ht="28.7" customHeight="1" thickBot="1" x14ac:dyDescent="0.25">
      <c r="A11" s="216" t="s">
        <v>16</v>
      </c>
      <c r="B11" s="217"/>
      <c r="C11" s="217"/>
      <c r="D11" s="217"/>
      <c r="E11" s="218"/>
      <c r="F11" s="114">
        <f>SUM(F12:F13)</f>
        <v>0</v>
      </c>
      <c r="G11" s="114">
        <f t="shared" ref="G11:H11" si="0">SUM(G12:G13)</f>
        <v>0</v>
      </c>
      <c r="H11" s="114">
        <f t="shared" si="0"/>
        <v>0</v>
      </c>
    </row>
    <row r="12" spans="1:8" ht="28.7" customHeight="1" thickBot="1" x14ac:dyDescent="0.25">
      <c r="A12" s="103" t="s">
        <v>131</v>
      </c>
      <c r="B12" s="105">
        <v>0</v>
      </c>
      <c r="C12" s="106">
        <v>0</v>
      </c>
      <c r="D12" s="100"/>
      <c r="E12" s="100"/>
      <c r="F12" s="115">
        <f t="shared" ref="F12:F18" si="1">B12*C12</f>
        <v>0</v>
      </c>
      <c r="G12" s="115">
        <f t="shared" ref="G12:G18" si="2">F12</f>
        <v>0</v>
      </c>
      <c r="H12" s="101">
        <v>0</v>
      </c>
    </row>
    <row r="13" spans="1:8" ht="28.7" customHeight="1" thickBot="1" x14ac:dyDescent="0.25">
      <c r="A13" s="103"/>
      <c r="B13" s="105"/>
      <c r="C13" s="106"/>
      <c r="D13" s="100"/>
      <c r="E13" s="100"/>
      <c r="F13" s="115"/>
      <c r="G13" s="115"/>
      <c r="H13" s="101"/>
    </row>
    <row r="14" spans="1:8" ht="38.450000000000003" customHeight="1" thickBot="1" x14ac:dyDescent="0.25">
      <c r="A14" s="216" t="s">
        <v>107</v>
      </c>
      <c r="B14" s="217"/>
      <c r="C14" s="217"/>
      <c r="D14" s="217"/>
      <c r="E14" s="218"/>
      <c r="F14" s="114">
        <f>SUM(F15:F16)</f>
        <v>0</v>
      </c>
      <c r="G14" s="114">
        <f t="shared" ref="G14:H14" si="3">SUM(G15:G16)</f>
        <v>0</v>
      </c>
      <c r="H14" s="114">
        <f t="shared" si="3"/>
        <v>0</v>
      </c>
    </row>
    <row r="15" spans="1:8" ht="38.450000000000003" customHeight="1" thickBot="1" x14ac:dyDescent="0.25">
      <c r="A15" s="154" t="s">
        <v>143</v>
      </c>
      <c r="B15" s="105">
        <v>0</v>
      </c>
      <c r="C15" s="107">
        <v>0</v>
      </c>
      <c r="D15" s="54"/>
      <c r="E15" s="54"/>
      <c r="F15" s="114">
        <f>B15*C15</f>
        <v>0</v>
      </c>
      <c r="G15" s="53">
        <f>F15</f>
        <v>0</v>
      </c>
      <c r="H15" s="53">
        <v>0</v>
      </c>
    </row>
    <row r="16" spans="1:8" ht="38.450000000000003" customHeight="1" thickBot="1" x14ac:dyDescent="0.25">
      <c r="A16" s="154"/>
      <c r="B16" s="105"/>
      <c r="C16" s="107"/>
      <c r="D16" s="54"/>
      <c r="E16" s="54"/>
      <c r="F16" s="114"/>
      <c r="G16" s="53"/>
      <c r="H16" s="53"/>
    </row>
    <row r="17" spans="1:8" ht="46.35" customHeight="1" thickBot="1" x14ac:dyDescent="0.25">
      <c r="A17" s="221" t="s">
        <v>121</v>
      </c>
      <c r="B17" s="217"/>
      <c r="C17" s="217"/>
      <c r="D17" s="217"/>
      <c r="E17" s="218"/>
      <c r="F17" s="114">
        <f>SUM(F18:F18)</f>
        <v>0</v>
      </c>
      <c r="G17" s="114">
        <f>SUM(G18:G18)</f>
        <v>0</v>
      </c>
      <c r="H17" s="53">
        <v>0</v>
      </c>
    </row>
    <row r="18" spans="1:8" ht="46.35" customHeight="1" thickBot="1" x14ac:dyDescent="0.25">
      <c r="A18" s="102" t="s">
        <v>142</v>
      </c>
      <c r="B18" s="105">
        <v>0</v>
      </c>
      <c r="C18" s="107">
        <v>0</v>
      </c>
      <c r="D18" s="100"/>
      <c r="E18" s="100"/>
      <c r="F18" s="115">
        <f t="shared" si="1"/>
        <v>0</v>
      </c>
      <c r="G18" s="101">
        <f t="shared" si="2"/>
        <v>0</v>
      </c>
      <c r="H18" s="101">
        <v>0</v>
      </c>
    </row>
    <row r="19" spans="1:8" ht="36.6" customHeight="1" thickBot="1" x14ac:dyDescent="0.25">
      <c r="A19" s="207" t="s">
        <v>17</v>
      </c>
      <c r="B19" s="222"/>
      <c r="C19" s="222"/>
      <c r="D19" s="222"/>
      <c r="E19" s="223"/>
      <c r="F19" s="104">
        <f>F11+F14+F17</f>
        <v>0</v>
      </c>
      <c r="G19" s="104">
        <f t="shared" ref="G19:H19" si="4">G11+G14+G17</f>
        <v>0</v>
      </c>
      <c r="H19" s="104">
        <f t="shared" si="4"/>
        <v>0</v>
      </c>
    </row>
    <row r="20" spans="1:8" ht="56.25" customHeight="1" thickBot="1" x14ac:dyDescent="0.25">
      <c r="A20" s="224" t="s">
        <v>18</v>
      </c>
      <c r="B20" s="225"/>
      <c r="C20" s="225"/>
      <c r="D20" s="225"/>
      <c r="E20" s="225"/>
      <c r="F20" s="225"/>
      <c r="G20" s="225"/>
      <c r="H20" s="226"/>
    </row>
    <row r="21" spans="1:8" ht="57.75" customHeight="1" thickBot="1" x14ac:dyDescent="0.25">
      <c r="A21" s="130" t="s">
        <v>19</v>
      </c>
      <c r="B21" s="131" t="s">
        <v>4</v>
      </c>
      <c r="C21" s="132" t="s">
        <v>3</v>
      </c>
      <c r="D21" s="133" t="s">
        <v>5</v>
      </c>
      <c r="E21" s="134"/>
      <c r="F21" s="132" t="s">
        <v>130</v>
      </c>
      <c r="G21" s="132" t="s">
        <v>104</v>
      </c>
      <c r="H21" s="132" t="s">
        <v>127</v>
      </c>
    </row>
    <row r="22" spans="1:8" ht="15" customHeight="1" thickBot="1" x14ac:dyDescent="0.25">
      <c r="A22" s="56"/>
      <c r="B22" s="155">
        <v>0</v>
      </c>
      <c r="C22" s="157">
        <v>0</v>
      </c>
      <c r="D22" s="158">
        <v>0</v>
      </c>
      <c r="E22" s="58"/>
      <c r="F22" s="108">
        <f>B22*C22*D22</f>
        <v>0</v>
      </c>
      <c r="G22" s="108">
        <f>F22+H22</f>
        <v>0</v>
      </c>
      <c r="H22" s="108">
        <v>0</v>
      </c>
    </row>
    <row r="23" spans="1:8" ht="15" customHeight="1" thickBot="1" x14ac:dyDescent="0.25">
      <c r="A23" s="56"/>
      <c r="B23" s="155"/>
      <c r="C23" s="157"/>
      <c r="D23" s="158"/>
      <c r="E23" s="58"/>
      <c r="F23" s="108"/>
      <c r="G23" s="108"/>
      <c r="H23" s="108"/>
    </row>
    <row r="24" spans="1:8" ht="35.450000000000003" customHeight="1" thickBot="1" x14ac:dyDescent="0.25">
      <c r="A24" s="207" t="s">
        <v>20</v>
      </c>
      <c r="B24" s="208"/>
      <c r="C24" s="208"/>
      <c r="D24" s="208"/>
      <c r="E24" s="209"/>
      <c r="F24" s="63">
        <f>SUM(F22:F23)</f>
        <v>0</v>
      </c>
      <c r="G24" s="63">
        <f t="shared" ref="G24:H24" si="5">SUM(G22:G23)</f>
        <v>0</v>
      </c>
      <c r="H24" s="63">
        <f t="shared" si="5"/>
        <v>0</v>
      </c>
    </row>
    <row r="25" spans="1:8" ht="43.7" customHeight="1" thickBot="1" x14ac:dyDescent="0.25">
      <c r="A25" s="130" t="s">
        <v>21</v>
      </c>
      <c r="B25" s="132" t="s">
        <v>7</v>
      </c>
      <c r="C25" s="132" t="s">
        <v>6</v>
      </c>
      <c r="D25" s="135" t="s">
        <v>8</v>
      </c>
      <c r="E25" s="136"/>
      <c r="F25" s="132" t="s">
        <v>130</v>
      </c>
      <c r="G25" s="132" t="s">
        <v>104</v>
      </c>
      <c r="H25" s="133" t="s">
        <v>127</v>
      </c>
    </row>
    <row r="26" spans="1:8" ht="16.7" customHeight="1" thickBot="1" x14ac:dyDescent="0.25">
      <c r="A26" s="64"/>
      <c r="B26" s="156">
        <v>0</v>
      </c>
      <c r="C26" s="159">
        <v>0</v>
      </c>
      <c r="D26" s="159">
        <v>0</v>
      </c>
      <c r="E26" s="65"/>
      <c r="F26" s="108">
        <f>B26*C26*D26</f>
        <v>0</v>
      </c>
      <c r="G26" s="108">
        <f>F26+H26</f>
        <v>0</v>
      </c>
      <c r="H26" s="108">
        <v>0</v>
      </c>
    </row>
    <row r="27" spans="1:8" ht="18.600000000000001" customHeight="1" thickBot="1" x14ac:dyDescent="0.25">
      <c r="A27" s="64"/>
      <c r="B27" s="156"/>
      <c r="C27" s="159"/>
      <c r="D27" s="159"/>
      <c r="E27" s="65"/>
      <c r="F27" s="108">
        <f>B27*C27*D27</f>
        <v>0</v>
      </c>
      <c r="G27" s="108">
        <f>F27+H27</f>
        <v>0</v>
      </c>
      <c r="H27" s="108">
        <v>0</v>
      </c>
    </row>
    <row r="28" spans="1:8" ht="26.45" customHeight="1" thickBot="1" x14ac:dyDescent="0.25">
      <c r="A28" s="59" t="s">
        <v>22</v>
      </c>
      <c r="B28" s="87"/>
      <c r="C28" s="87"/>
      <c r="D28" s="87"/>
      <c r="E28" s="87"/>
      <c r="F28" s="72">
        <f>SUM(F26:F27)</f>
        <v>0</v>
      </c>
      <c r="G28" s="72">
        <f>SUM(G26:G27)</f>
        <v>0</v>
      </c>
      <c r="H28" s="72">
        <f t="shared" ref="H28" si="6">SUM(H26:H27)</f>
        <v>0</v>
      </c>
    </row>
    <row r="29" spans="1:8" ht="101.25" customHeight="1" thickBot="1" x14ac:dyDescent="0.25">
      <c r="A29" s="139" t="s">
        <v>110</v>
      </c>
      <c r="B29" s="132" t="s">
        <v>1</v>
      </c>
      <c r="C29" s="132" t="s">
        <v>0</v>
      </c>
      <c r="D29" s="140" t="s">
        <v>2</v>
      </c>
      <c r="E29" s="141"/>
      <c r="F29" s="132" t="s">
        <v>130</v>
      </c>
      <c r="G29" s="132" t="s">
        <v>104</v>
      </c>
      <c r="H29" s="133" t="s">
        <v>127</v>
      </c>
    </row>
    <row r="30" spans="1:8" ht="23.25" customHeight="1" thickBot="1" x14ac:dyDescent="0.25">
      <c r="A30" s="69"/>
      <c r="B30" s="57">
        <v>0</v>
      </c>
      <c r="C30" s="160">
        <v>0</v>
      </c>
      <c r="D30" s="161">
        <v>0</v>
      </c>
      <c r="E30" s="58"/>
      <c r="F30" s="117">
        <f>B30*C30*D30</f>
        <v>0</v>
      </c>
      <c r="G30" s="117">
        <f>F30+H30</f>
        <v>0</v>
      </c>
      <c r="H30" s="117">
        <v>0</v>
      </c>
    </row>
    <row r="31" spans="1:8" ht="21" customHeight="1" thickBot="1" x14ac:dyDescent="0.25">
      <c r="A31" s="69"/>
      <c r="B31" s="57"/>
      <c r="C31" s="57"/>
      <c r="D31" s="58"/>
      <c r="E31" s="58"/>
      <c r="F31" s="108"/>
      <c r="G31" s="108"/>
      <c r="H31" s="108"/>
    </row>
    <row r="32" spans="1:8" ht="26.45" customHeight="1" thickBot="1" x14ac:dyDescent="0.25">
      <c r="A32" s="59" t="s">
        <v>23</v>
      </c>
      <c r="B32" s="70"/>
      <c r="C32" s="71"/>
      <c r="D32" s="62"/>
      <c r="E32" s="62"/>
      <c r="F32" s="72">
        <f>SUM(F30:F31)</f>
        <v>0</v>
      </c>
      <c r="G32" s="72">
        <f t="shared" ref="G32:H32" si="7">SUM(G30:G31)</f>
        <v>0</v>
      </c>
      <c r="H32" s="72">
        <f t="shared" si="7"/>
        <v>0</v>
      </c>
    </row>
    <row r="33" spans="1:8" ht="37.700000000000003" customHeight="1" thickBot="1" x14ac:dyDescent="0.25">
      <c r="A33" s="130" t="s">
        <v>24</v>
      </c>
      <c r="B33" s="132" t="s">
        <v>10</v>
      </c>
      <c r="C33" s="133" t="s">
        <v>108</v>
      </c>
      <c r="D33" s="137"/>
      <c r="E33" s="137"/>
      <c r="F33" s="138" t="s">
        <v>130</v>
      </c>
      <c r="G33" s="135" t="s">
        <v>104</v>
      </c>
      <c r="H33" s="135" t="s">
        <v>127</v>
      </c>
    </row>
    <row r="34" spans="1:8" ht="24.75" customHeight="1" thickBot="1" x14ac:dyDescent="0.25">
      <c r="A34" s="102"/>
      <c r="B34" s="105">
        <v>0</v>
      </c>
      <c r="C34" s="107">
        <v>0</v>
      </c>
      <c r="D34" s="162"/>
      <c r="E34" s="162"/>
      <c r="F34" s="117">
        <f>B34*C34</f>
        <v>0</v>
      </c>
      <c r="G34" s="117">
        <f>F34+H34</f>
        <v>0</v>
      </c>
      <c r="H34" s="117">
        <v>0</v>
      </c>
    </row>
    <row r="35" spans="1:8" ht="17.25" customHeight="1" thickBot="1" x14ac:dyDescent="0.25">
      <c r="A35" s="102"/>
      <c r="B35" s="105"/>
      <c r="C35" s="107"/>
      <c r="D35" s="162"/>
      <c r="E35" s="162"/>
      <c r="F35" s="117"/>
      <c r="G35" s="117"/>
      <c r="H35" s="117"/>
    </row>
    <row r="36" spans="1:8" ht="37.700000000000003" customHeight="1" thickBot="1" x14ac:dyDescent="0.25">
      <c r="A36" s="59" t="s">
        <v>25</v>
      </c>
      <c r="B36" s="60"/>
      <c r="C36" s="61"/>
      <c r="D36" s="62"/>
      <c r="E36" s="62"/>
      <c r="F36" s="72">
        <f>SUM(F34:F35)</f>
        <v>0</v>
      </c>
      <c r="G36" s="72">
        <f t="shared" ref="G36:H36" si="8">SUM(G34:G35)</f>
        <v>0</v>
      </c>
      <c r="H36" s="72">
        <f t="shared" si="8"/>
        <v>0</v>
      </c>
    </row>
    <row r="37" spans="1:8" ht="51" customHeight="1" thickBot="1" x14ac:dyDescent="0.25">
      <c r="A37" s="130" t="s">
        <v>27</v>
      </c>
      <c r="B37" s="142" t="s">
        <v>11</v>
      </c>
      <c r="C37" s="143" t="s">
        <v>26</v>
      </c>
      <c r="D37" s="144"/>
      <c r="E37" s="144"/>
      <c r="F37" s="133" t="s">
        <v>130</v>
      </c>
      <c r="G37" s="145" t="s">
        <v>104</v>
      </c>
      <c r="H37" s="135" t="s">
        <v>127</v>
      </c>
    </row>
    <row r="38" spans="1:8" ht="19.7" customHeight="1" thickBot="1" x14ac:dyDescent="0.25">
      <c r="A38" s="102"/>
      <c r="B38" s="105">
        <v>0</v>
      </c>
      <c r="C38" s="107">
        <v>0</v>
      </c>
      <c r="D38" s="100"/>
      <c r="E38" s="100"/>
      <c r="F38" s="105">
        <f>B38*C38</f>
        <v>0</v>
      </c>
      <c r="G38" s="105">
        <f>F38+H38</f>
        <v>0</v>
      </c>
      <c r="H38" s="105">
        <f>0</f>
        <v>0</v>
      </c>
    </row>
    <row r="39" spans="1:8" ht="19.7" customHeight="1" thickBot="1" x14ac:dyDescent="0.25">
      <c r="A39" s="102"/>
      <c r="B39" s="105"/>
      <c r="C39" s="107"/>
      <c r="D39" s="100"/>
      <c r="E39" s="100"/>
      <c r="F39" s="105"/>
      <c r="G39" s="105"/>
      <c r="H39" s="105"/>
    </row>
    <row r="40" spans="1:8" ht="60.75" customHeight="1" thickBot="1" x14ac:dyDescent="0.25">
      <c r="A40" s="94" t="s">
        <v>28</v>
      </c>
      <c r="B40" s="78"/>
      <c r="C40" s="78"/>
      <c r="D40" s="79"/>
      <c r="E40" s="79"/>
      <c r="F40" s="80">
        <f>SUM(F38:F39)</f>
        <v>0</v>
      </c>
      <c r="G40" s="80">
        <f t="shared" ref="G40:H40" si="9">SUM(G38:G39)</f>
        <v>0</v>
      </c>
      <c r="H40" s="80">
        <f t="shared" si="9"/>
        <v>0</v>
      </c>
    </row>
    <row r="41" spans="1:8" ht="87.6" customHeight="1" thickBot="1" x14ac:dyDescent="0.25">
      <c r="A41" s="130" t="s">
        <v>29</v>
      </c>
      <c r="B41" s="142" t="s">
        <v>10</v>
      </c>
      <c r="C41" s="132" t="s">
        <v>108</v>
      </c>
      <c r="D41" s="146" t="s">
        <v>128</v>
      </c>
      <c r="E41" s="144"/>
      <c r="F41" s="133" t="s">
        <v>130</v>
      </c>
      <c r="G41" s="145" t="s">
        <v>104</v>
      </c>
      <c r="H41" s="135" t="s">
        <v>127</v>
      </c>
    </row>
    <row r="42" spans="1:8" ht="29.25" customHeight="1" thickBot="1" x14ac:dyDescent="0.25">
      <c r="A42" s="102"/>
      <c r="B42" s="105">
        <v>0</v>
      </c>
      <c r="C42" s="106">
        <v>0</v>
      </c>
      <c r="D42" s="105" t="s">
        <v>129</v>
      </c>
      <c r="E42" s="52"/>
      <c r="F42" s="105">
        <f>B42*C42</f>
        <v>0</v>
      </c>
      <c r="G42" s="105">
        <f>F42+H42</f>
        <v>0</v>
      </c>
      <c r="H42" s="105">
        <f>0.19*F42</f>
        <v>0</v>
      </c>
    </row>
    <row r="43" spans="1:8" ht="29.25" customHeight="1" thickBot="1" x14ac:dyDescent="0.25">
      <c r="A43" s="102"/>
      <c r="B43" s="105">
        <v>0</v>
      </c>
      <c r="C43" s="106">
        <v>0</v>
      </c>
      <c r="D43" s="105" t="s">
        <v>129</v>
      </c>
      <c r="E43" s="52"/>
      <c r="F43" s="105">
        <f t="shared" ref="F43" si="10">B43*C43</f>
        <v>0</v>
      </c>
      <c r="G43" s="105">
        <f t="shared" ref="G43" si="11">F43+H43</f>
        <v>0</v>
      </c>
      <c r="H43" s="105">
        <f t="shared" ref="H43" si="12">0.19*F43</f>
        <v>0</v>
      </c>
    </row>
    <row r="44" spans="1:8" ht="29.25" customHeight="1" thickBot="1" x14ac:dyDescent="0.25">
      <c r="A44" s="102"/>
      <c r="B44" s="105"/>
      <c r="C44" s="106"/>
      <c r="D44" s="105"/>
      <c r="E44" s="52"/>
      <c r="F44" s="105"/>
      <c r="G44" s="105"/>
      <c r="H44" s="105"/>
    </row>
    <row r="45" spans="1:8" ht="29.25" customHeight="1" thickBot="1" x14ac:dyDescent="0.25">
      <c r="A45" s="102"/>
      <c r="B45" s="105"/>
      <c r="C45" s="106"/>
      <c r="D45" s="105"/>
      <c r="E45" s="52"/>
      <c r="F45" s="105"/>
      <c r="G45" s="105"/>
      <c r="H45" s="105"/>
    </row>
    <row r="46" spans="1:8" ht="21" customHeight="1" thickBot="1" x14ac:dyDescent="0.25">
      <c r="A46" s="55" t="s">
        <v>30</v>
      </c>
      <c r="B46" s="112">
        <f>SUM(B42)</f>
        <v>0</v>
      </c>
      <c r="C46" s="112"/>
      <c r="D46" s="113"/>
      <c r="E46" s="113"/>
      <c r="F46" s="76">
        <f>SUM(F42:F45)</f>
        <v>0</v>
      </c>
      <c r="G46" s="76">
        <f t="shared" ref="G46:H46" si="13">SUM(G42:G45)</f>
        <v>0</v>
      </c>
      <c r="H46" s="76">
        <f t="shared" si="13"/>
        <v>0</v>
      </c>
    </row>
    <row r="47" spans="1:8" ht="60.6" customHeight="1" thickBot="1" x14ac:dyDescent="0.25">
      <c r="A47" s="130" t="s">
        <v>31</v>
      </c>
      <c r="B47" s="142" t="s">
        <v>11</v>
      </c>
      <c r="C47" s="132" t="s">
        <v>111</v>
      </c>
      <c r="D47" s="144"/>
      <c r="E47" s="144"/>
      <c r="F47" s="145" t="s">
        <v>130</v>
      </c>
      <c r="G47" s="145" t="s">
        <v>104</v>
      </c>
      <c r="H47" s="135" t="s">
        <v>127</v>
      </c>
    </row>
    <row r="48" spans="1:8" ht="14.45" customHeight="1" thickBot="1" x14ac:dyDescent="0.25">
      <c r="A48" s="102"/>
      <c r="B48" s="105">
        <v>0</v>
      </c>
      <c r="C48" s="107">
        <v>0</v>
      </c>
      <c r="D48" s="54"/>
      <c r="E48" s="54"/>
      <c r="F48" s="105">
        <f>B48*C48</f>
        <v>0</v>
      </c>
      <c r="G48" s="105">
        <f>F48+H48</f>
        <v>0</v>
      </c>
      <c r="H48" s="105">
        <f>F48*0.19</f>
        <v>0</v>
      </c>
    </row>
    <row r="49" spans="1:8" ht="13.5" thickBot="1" x14ac:dyDescent="0.25">
      <c r="A49" s="50"/>
      <c r="B49" s="73"/>
      <c r="C49" s="73"/>
      <c r="D49" s="73"/>
      <c r="E49" s="73"/>
      <c r="F49" s="105">
        <f>B49*C49</f>
        <v>0</v>
      </c>
      <c r="G49" s="105">
        <f>F49+H49</f>
        <v>0</v>
      </c>
      <c r="H49" s="105">
        <f>F49*0.19</f>
        <v>0</v>
      </c>
    </row>
    <row r="50" spans="1:8" ht="19.350000000000001" customHeight="1" thickBot="1" x14ac:dyDescent="0.25">
      <c r="A50" s="55" t="s">
        <v>32</v>
      </c>
      <c r="B50" s="74"/>
      <c r="C50" s="74"/>
      <c r="D50" s="75"/>
      <c r="E50" s="75"/>
      <c r="F50" s="76">
        <f>SUM(F48:F49)</f>
        <v>0</v>
      </c>
      <c r="G50" s="76">
        <f t="shared" ref="G50:H50" si="14">SUM(G48:G49)</f>
        <v>0</v>
      </c>
      <c r="H50" s="76">
        <f t="shared" si="14"/>
        <v>0</v>
      </c>
    </row>
    <row r="51" spans="1:8" ht="74.45" customHeight="1" thickBot="1" x14ac:dyDescent="0.25">
      <c r="A51" s="130" t="s">
        <v>34</v>
      </c>
      <c r="B51" s="142" t="s">
        <v>11</v>
      </c>
      <c r="C51" s="132" t="s">
        <v>111</v>
      </c>
      <c r="D51" s="144"/>
      <c r="E51" s="144"/>
      <c r="F51" s="133" t="s">
        <v>130</v>
      </c>
      <c r="G51" s="145" t="s">
        <v>104</v>
      </c>
      <c r="H51" s="135" t="s">
        <v>127</v>
      </c>
    </row>
    <row r="52" spans="1:8" ht="15" customHeight="1" thickBot="1" x14ac:dyDescent="0.25">
      <c r="A52" s="50"/>
      <c r="B52" s="105">
        <v>0</v>
      </c>
      <c r="C52" s="107">
        <v>0</v>
      </c>
      <c r="D52" s="100"/>
      <c r="E52" s="100"/>
      <c r="F52" s="105">
        <f>B52*C52</f>
        <v>0</v>
      </c>
      <c r="G52" s="105">
        <f>F52+H52</f>
        <v>0</v>
      </c>
      <c r="H52" s="105">
        <f>F52*0.19</f>
        <v>0</v>
      </c>
    </row>
    <row r="53" spans="1:8" ht="25.7" customHeight="1" thickBot="1" x14ac:dyDescent="0.25">
      <c r="A53" s="66" t="s">
        <v>33</v>
      </c>
      <c r="B53" s="74"/>
      <c r="C53" s="110"/>
      <c r="D53" s="111"/>
      <c r="E53" s="111"/>
      <c r="F53" s="116">
        <f>SUM(F52:F52)</f>
        <v>0</v>
      </c>
      <c r="G53" s="116">
        <f>SUM(G52:G52)</f>
        <v>0</v>
      </c>
      <c r="H53" s="116">
        <f>SUM(H52:H52)</f>
        <v>0</v>
      </c>
    </row>
    <row r="54" spans="1:8" ht="25.7" customHeight="1" thickBot="1" x14ac:dyDescent="0.25">
      <c r="A54" s="130" t="s">
        <v>35</v>
      </c>
      <c r="B54" s="147" t="s">
        <v>11</v>
      </c>
      <c r="C54" s="147" t="s">
        <v>51</v>
      </c>
      <c r="D54" s="148"/>
      <c r="E54" s="148"/>
      <c r="F54" s="133" t="s">
        <v>130</v>
      </c>
      <c r="G54" s="145" t="s">
        <v>104</v>
      </c>
      <c r="H54" s="135" t="s">
        <v>127</v>
      </c>
    </row>
    <row r="55" spans="1:8" ht="18" customHeight="1" thickBot="1" x14ac:dyDescent="0.25">
      <c r="A55" s="69"/>
      <c r="B55" s="105">
        <v>0</v>
      </c>
      <c r="C55" s="107">
        <v>0</v>
      </c>
      <c r="D55" s="77"/>
      <c r="E55" s="77"/>
      <c r="F55" s="117">
        <f>B55*C55</f>
        <v>0</v>
      </c>
      <c r="G55" s="108">
        <f>F55+H55</f>
        <v>0</v>
      </c>
      <c r="H55" s="108">
        <f>F55*0.19</f>
        <v>0</v>
      </c>
    </row>
    <row r="56" spans="1:8" ht="30" customHeight="1" thickBot="1" x14ac:dyDescent="0.25">
      <c r="A56" s="66" t="s">
        <v>36</v>
      </c>
      <c r="B56" s="78"/>
      <c r="C56" s="78"/>
      <c r="D56" s="79"/>
      <c r="E56" s="79"/>
      <c r="F56" s="80">
        <f>SUM(F55:F55)</f>
        <v>0</v>
      </c>
      <c r="G56" s="80">
        <f>SUM(G55:G55)</f>
        <v>0</v>
      </c>
      <c r="H56" s="80">
        <f>SUM(H55:H55)</f>
        <v>0</v>
      </c>
    </row>
    <row r="57" spans="1:8" ht="30" customHeight="1" thickBot="1" x14ac:dyDescent="0.25">
      <c r="A57" s="149" t="s">
        <v>37</v>
      </c>
      <c r="B57" s="147" t="s">
        <v>11</v>
      </c>
      <c r="C57" s="147" t="s">
        <v>51</v>
      </c>
      <c r="D57" s="148"/>
      <c r="E57" s="148"/>
      <c r="F57" s="133" t="s">
        <v>130</v>
      </c>
      <c r="G57" s="145" t="s">
        <v>104</v>
      </c>
      <c r="H57" s="135" t="s">
        <v>127</v>
      </c>
    </row>
    <row r="58" spans="1:8" ht="19.350000000000001" customHeight="1" thickBot="1" x14ac:dyDescent="0.25">
      <c r="A58" s="81"/>
      <c r="B58" s="105">
        <v>0</v>
      </c>
      <c r="C58" s="107">
        <v>0</v>
      </c>
      <c r="D58" s="77"/>
      <c r="E58" s="77"/>
      <c r="F58" s="117">
        <f>B58*C58</f>
        <v>0</v>
      </c>
      <c r="G58" s="108">
        <f>F58+H58</f>
        <v>0</v>
      </c>
      <c r="H58" s="108">
        <f>F58*0.19</f>
        <v>0</v>
      </c>
    </row>
    <row r="59" spans="1:8" ht="34.700000000000003" customHeight="1" thickBot="1" x14ac:dyDescent="0.25">
      <c r="A59" s="55" t="s">
        <v>38</v>
      </c>
      <c r="B59" s="78"/>
      <c r="C59" s="78"/>
      <c r="D59" s="79"/>
      <c r="E59" s="79"/>
      <c r="F59" s="80">
        <f>SUM(F58:F58)</f>
        <v>0</v>
      </c>
      <c r="G59" s="80">
        <f>SUM(G58:G58)</f>
        <v>0</v>
      </c>
      <c r="H59" s="80">
        <f>SUM(H58:H58)</f>
        <v>0</v>
      </c>
    </row>
    <row r="60" spans="1:8" ht="45.6" customHeight="1" thickBot="1" x14ac:dyDescent="0.25">
      <c r="A60" s="130" t="s">
        <v>39</v>
      </c>
      <c r="B60" s="147" t="s">
        <v>11</v>
      </c>
      <c r="C60" s="147" t="s">
        <v>51</v>
      </c>
      <c r="D60" s="148"/>
      <c r="E60" s="148"/>
      <c r="F60" s="133" t="s">
        <v>130</v>
      </c>
      <c r="G60" s="145" t="s">
        <v>104</v>
      </c>
      <c r="H60" s="135" t="s">
        <v>127</v>
      </c>
    </row>
    <row r="61" spans="1:8" ht="16.7" customHeight="1" thickBot="1" x14ac:dyDescent="0.25">
      <c r="A61" s="50"/>
      <c r="B61" s="105">
        <v>0</v>
      </c>
      <c r="C61" s="107">
        <v>0</v>
      </c>
      <c r="D61" s="77"/>
      <c r="E61" s="77"/>
      <c r="F61" s="117">
        <f>B61*C61</f>
        <v>0</v>
      </c>
      <c r="G61" s="108">
        <f>F61+H61</f>
        <v>0</v>
      </c>
      <c r="H61" s="108">
        <f>F61*0.19</f>
        <v>0</v>
      </c>
    </row>
    <row r="62" spans="1:8" ht="42" customHeight="1" thickBot="1" x14ac:dyDescent="0.25">
      <c r="A62" s="55" t="s">
        <v>40</v>
      </c>
      <c r="B62" s="78"/>
      <c r="C62" s="78"/>
      <c r="D62" s="79"/>
      <c r="E62" s="79"/>
      <c r="F62" s="80">
        <f>SUM(F61:F61)</f>
        <v>0</v>
      </c>
      <c r="G62" s="80">
        <f>SUM(G61:G61)</f>
        <v>0</v>
      </c>
      <c r="H62" s="80">
        <f>SUM(H61:H61)</f>
        <v>0</v>
      </c>
    </row>
    <row r="63" spans="1:8" ht="40.35" customHeight="1" thickBot="1" x14ac:dyDescent="0.25">
      <c r="A63" s="130" t="s">
        <v>41</v>
      </c>
      <c r="B63" s="147" t="s">
        <v>11</v>
      </c>
      <c r="C63" s="147" t="s">
        <v>51</v>
      </c>
      <c r="D63" s="148"/>
      <c r="E63" s="148"/>
      <c r="F63" s="133" t="s">
        <v>130</v>
      </c>
      <c r="G63" s="145" t="s">
        <v>104</v>
      </c>
      <c r="H63" s="135" t="s">
        <v>127</v>
      </c>
    </row>
    <row r="64" spans="1:8" ht="16.7" customHeight="1" thickBot="1" x14ac:dyDescent="0.25">
      <c r="A64" s="50"/>
      <c r="B64" s="105">
        <v>0</v>
      </c>
      <c r="C64" s="107">
        <v>0</v>
      </c>
      <c r="D64" s="77"/>
      <c r="E64" s="77"/>
      <c r="F64" s="117">
        <f>B64*C64</f>
        <v>0</v>
      </c>
      <c r="G64" s="108">
        <f>F64+H64</f>
        <v>0</v>
      </c>
      <c r="H64" s="108">
        <f>F64*0.19</f>
        <v>0</v>
      </c>
    </row>
    <row r="65" spans="1:8" ht="32.1" customHeight="1" thickBot="1" x14ac:dyDescent="0.25">
      <c r="A65" s="66" t="s">
        <v>42</v>
      </c>
      <c r="B65" s="67"/>
      <c r="C65" s="67"/>
      <c r="D65" s="67"/>
      <c r="E65" s="67"/>
      <c r="F65" s="76">
        <f>SUM(F64:F64)</f>
        <v>0</v>
      </c>
      <c r="G65" s="76">
        <f>SUM(G64:G64)</f>
        <v>0</v>
      </c>
      <c r="H65" s="76">
        <f>SUM(H64:H64)</f>
        <v>0</v>
      </c>
    </row>
    <row r="66" spans="1:8" ht="35.450000000000003" customHeight="1" thickBot="1" x14ac:dyDescent="0.25">
      <c r="A66" s="139" t="s">
        <v>122</v>
      </c>
      <c r="B66" s="147" t="s">
        <v>11</v>
      </c>
      <c r="C66" s="147" t="s">
        <v>51</v>
      </c>
      <c r="D66" s="144"/>
      <c r="E66" s="144"/>
      <c r="F66" s="132" t="s">
        <v>130</v>
      </c>
      <c r="G66" s="145" t="s">
        <v>104</v>
      </c>
      <c r="H66" s="135" t="s">
        <v>127</v>
      </c>
    </row>
    <row r="67" spans="1:8" ht="16.7" customHeight="1" thickBot="1" x14ac:dyDescent="0.25">
      <c r="A67" s="82"/>
      <c r="B67" s="108">
        <v>0</v>
      </c>
      <c r="C67" s="163">
        <v>0</v>
      </c>
      <c r="D67" s="83"/>
      <c r="E67" s="83"/>
      <c r="F67" s="108">
        <f>B67*C67</f>
        <v>0</v>
      </c>
      <c r="G67" s="108">
        <f>F67+H67</f>
        <v>0</v>
      </c>
      <c r="H67" s="108">
        <f>F67*0.19</f>
        <v>0</v>
      </c>
    </row>
    <row r="68" spans="1:8" ht="30" customHeight="1" thickBot="1" x14ac:dyDescent="0.25">
      <c r="A68" s="66" t="s">
        <v>43</v>
      </c>
      <c r="B68" s="67"/>
      <c r="C68" s="67"/>
      <c r="D68" s="67"/>
      <c r="E68" s="67"/>
      <c r="F68" s="76">
        <f>SUM(F67:F67)</f>
        <v>0</v>
      </c>
      <c r="G68" s="76">
        <f>SUM(G67:G67)</f>
        <v>0</v>
      </c>
      <c r="H68" s="76">
        <f>SUM(H67:H67)</f>
        <v>0</v>
      </c>
    </row>
    <row r="69" spans="1:8" ht="37.35" customHeight="1" thickBot="1" x14ac:dyDescent="0.25">
      <c r="A69" s="150" t="s">
        <v>123</v>
      </c>
      <c r="B69" s="147" t="s">
        <v>11</v>
      </c>
      <c r="C69" s="147" t="s">
        <v>51</v>
      </c>
      <c r="D69" s="144"/>
      <c r="E69" s="144"/>
      <c r="F69" s="133" t="s">
        <v>130</v>
      </c>
      <c r="G69" s="145" t="s">
        <v>104</v>
      </c>
      <c r="H69" s="135" t="s">
        <v>127</v>
      </c>
    </row>
    <row r="70" spans="1:8" ht="17.45" customHeight="1" thickBot="1" x14ac:dyDescent="0.25">
      <c r="A70" s="84"/>
      <c r="B70" s="156">
        <v>0</v>
      </c>
      <c r="C70" s="164">
        <v>0</v>
      </c>
      <c r="D70" s="83"/>
      <c r="E70" s="83"/>
      <c r="F70" s="108">
        <f>B70*C70</f>
        <v>0</v>
      </c>
      <c r="G70" s="108">
        <f>F70+H70</f>
        <v>0</v>
      </c>
      <c r="H70" s="108">
        <f>F70*0.19</f>
        <v>0</v>
      </c>
    </row>
    <row r="71" spans="1:8" ht="41.45" customHeight="1" thickBot="1" x14ac:dyDescent="0.25">
      <c r="A71" s="66" t="s">
        <v>44</v>
      </c>
      <c r="B71" s="67"/>
      <c r="C71" s="67"/>
      <c r="D71" s="67"/>
      <c r="E71" s="67"/>
      <c r="F71" s="68">
        <f>SUM(F70:F70)</f>
        <v>0</v>
      </c>
      <c r="G71" s="68">
        <f>SUM(G70:G70)</f>
        <v>0</v>
      </c>
      <c r="H71" s="68">
        <f>SUM(H70:H70)</f>
        <v>0</v>
      </c>
    </row>
    <row r="72" spans="1:8" ht="36" customHeight="1" thickBot="1" x14ac:dyDescent="0.25">
      <c r="A72" s="130" t="s">
        <v>45</v>
      </c>
      <c r="B72" s="147" t="s">
        <v>11</v>
      </c>
      <c r="C72" s="147" t="s">
        <v>51</v>
      </c>
      <c r="D72" s="144"/>
      <c r="E72" s="144"/>
      <c r="F72" s="133" t="s">
        <v>130</v>
      </c>
      <c r="G72" s="145" t="s">
        <v>104</v>
      </c>
      <c r="H72" s="135" t="s">
        <v>127</v>
      </c>
    </row>
    <row r="73" spans="1:8" ht="19.7" customHeight="1" thickBot="1" x14ac:dyDescent="0.25">
      <c r="A73" s="84"/>
      <c r="B73" s="108">
        <v>0</v>
      </c>
      <c r="C73" s="152">
        <v>0</v>
      </c>
      <c r="D73" s="83"/>
      <c r="E73" s="83"/>
      <c r="F73" s="108">
        <f>B73*C73</f>
        <v>0</v>
      </c>
      <c r="G73" s="108">
        <f>F73+H73</f>
        <v>0</v>
      </c>
      <c r="H73" s="108">
        <f>F73*0.19</f>
        <v>0</v>
      </c>
    </row>
    <row r="74" spans="1:8" ht="37.5" customHeight="1" thickBot="1" x14ac:dyDescent="0.25">
      <c r="A74" s="66" t="s">
        <v>46</v>
      </c>
      <c r="B74" s="67"/>
      <c r="C74" s="67"/>
      <c r="D74" s="67"/>
      <c r="E74" s="67"/>
      <c r="F74" s="68">
        <f>SUM(F73:F73)</f>
        <v>0</v>
      </c>
      <c r="G74" s="68">
        <f>SUM(G73:G73)</f>
        <v>0</v>
      </c>
      <c r="H74" s="68">
        <f>SUM(H73:H73)</f>
        <v>0</v>
      </c>
    </row>
    <row r="75" spans="1:8" ht="41.1" customHeight="1" thickBot="1" x14ac:dyDescent="0.25">
      <c r="A75" s="130" t="s">
        <v>47</v>
      </c>
      <c r="B75" s="142" t="s">
        <v>10</v>
      </c>
      <c r="C75" s="142" t="s">
        <v>12</v>
      </c>
      <c r="D75" s="142"/>
      <c r="E75" s="142"/>
      <c r="F75" s="133" t="s">
        <v>130</v>
      </c>
      <c r="G75" s="145" t="s">
        <v>104</v>
      </c>
      <c r="H75" s="135" t="s">
        <v>127</v>
      </c>
    </row>
    <row r="76" spans="1:8" ht="13.5" thickBot="1" x14ac:dyDescent="0.25">
      <c r="A76" s="102"/>
      <c r="B76" s="108">
        <v>0</v>
      </c>
      <c r="C76" s="152">
        <v>0</v>
      </c>
      <c r="D76" s="86"/>
      <c r="E76" s="86"/>
      <c r="F76" s="108">
        <f>B76*C76</f>
        <v>0</v>
      </c>
      <c r="G76" s="108">
        <f>F76+H76</f>
        <v>0</v>
      </c>
      <c r="H76" s="108">
        <f>F76*0.19</f>
        <v>0</v>
      </c>
    </row>
    <row r="77" spans="1:8" ht="13.5" thickBot="1" x14ac:dyDescent="0.25">
      <c r="A77" s="102"/>
      <c r="B77" s="108">
        <v>0</v>
      </c>
      <c r="C77" s="152">
        <v>0</v>
      </c>
      <c r="D77" s="86"/>
      <c r="E77" s="86"/>
      <c r="F77" s="108">
        <f>B77*C77</f>
        <v>0</v>
      </c>
      <c r="G77" s="108">
        <f>F77+H77</f>
        <v>0</v>
      </c>
      <c r="H77" s="108">
        <f>F77*0.19</f>
        <v>0</v>
      </c>
    </row>
    <row r="78" spans="1:8" ht="42.6" customHeight="1" thickBot="1" x14ac:dyDescent="0.25">
      <c r="A78" s="66" t="s">
        <v>48</v>
      </c>
      <c r="B78" s="85"/>
      <c r="C78" s="85"/>
      <c r="D78" s="85"/>
      <c r="E78" s="85"/>
      <c r="F78" s="85">
        <f>SUM(F76:F77)</f>
        <v>0</v>
      </c>
      <c r="G78" s="85">
        <f t="shared" ref="G78:H78" si="15">SUM(G76:G77)</f>
        <v>0</v>
      </c>
      <c r="H78" s="85">
        <f t="shared" si="15"/>
        <v>0</v>
      </c>
    </row>
    <row r="79" spans="1:8" ht="42.6" customHeight="1" thickBot="1" x14ac:dyDescent="0.25">
      <c r="A79" s="130" t="s">
        <v>49</v>
      </c>
      <c r="B79" s="142" t="s">
        <v>10</v>
      </c>
      <c r="C79" s="142" t="s">
        <v>12</v>
      </c>
      <c r="D79" s="151"/>
      <c r="E79" s="151"/>
      <c r="F79" s="133" t="s">
        <v>130</v>
      </c>
      <c r="G79" s="145" t="s">
        <v>104</v>
      </c>
      <c r="H79" s="135" t="s">
        <v>127</v>
      </c>
    </row>
    <row r="80" spans="1:8" ht="27.6" customHeight="1" thickBot="1" x14ac:dyDescent="0.25">
      <c r="A80" s="102" t="s">
        <v>52</v>
      </c>
      <c r="B80" s="108">
        <v>0</v>
      </c>
      <c r="C80" s="165">
        <v>0</v>
      </c>
      <c r="D80" s="86"/>
      <c r="E80" s="86"/>
      <c r="F80" s="108">
        <f>B80*C80</f>
        <v>0</v>
      </c>
      <c r="G80" s="108">
        <f>F80+H80</f>
        <v>0</v>
      </c>
      <c r="H80" s="108">
        <f>F80*0.19</f>
        <v>0</v>
      </c>
    </row>
    <row r="81" spans="1:8" ht="27.6" customHeight="1" thickBot="1" x14ac:dyDescent="0.25">
      <c r="A81" s="102" t="s">
        <v>53</v>
      </c>
      <c r="B81" s="108">
        <v>0</v>
      </c>
      <c r="C81" s="165">
        <v>0</v>
      </c>
      <c r="D81" s="86"/>
      <c r="E81" s="86"/>
      <c r="F81" s="108">
        <f>B81*C81</f>
        <v>0</v>
      </c>
      <c r="G81" s="108">
        <f t="shared" ref="G81:G84" si="16">F81+H81</f>
        <v>0</v>
      </c>
      <c r="H81" s="108">
        <f t="shared" ref="H81:H84" si="17">F81*0.19</f>
        <v>0</v>
      </c>
    </row>
    <row r="82" spans="1:8" ht="49.7" customHeight="1" thickBot="1" x14ac:dyDescent="0.25">
      <c r="A82" s="102" t="s">
        <v>54</v>
      </c>
      <c r="B82" s="108">
        <v>0</v>
      </c>
      <c r="C82" s="165">
        <v>0</v>
      </c>
      <c r="D82" s="86"/>
      <c r="E82" s="86"/>
      <c r="F82" s="108">
        <f>B82*C82</f>
        <v>0</v>
      </c>
      <c r="G82" s="108">
        <f t="shared" si="16"/>
        <v>0</v>
      </c>
      <c r="H82" s="108">
        <f t="shared" si="17"/>
        <v>0</v>
      </c>
    </row>
    <row r="83" spans="1:8" ht="39.6" customHeight="1" thickBot="1" x14ac:dyDescent="0.25">
      <c r="A83" s="102" t="s">
        <v>55</v>
      </c>
      <c r="B83" s="108">
        <v>0</v>
      </c>
      <c r="C83" s="165">
        <v>0</v>
      </c>
      <c r="D83" s="86"/>
      <c r="E83" s="86"/>
      <c r="F83" s="108">
        <f>B83*C83</f>
        <v>0</v>
      </c>
      <c r="G83" s="108">
        <f t="shared" si="16"/>
        <v>0</v>
      </c>
      <c r="H83" s="108">
        <f t="shared" si="17"/>
        <v>0</v>
      </c>
    </row>
    <row r="84" spans="1:8" ht="39.6" customHeight="1" thickBot="1" x14ac:dyDescent="0.25">
      <c r="A84" s="102" t="s">
        <v>112</v>
      </c>
      <c r="B84" s="108">
        <v>0</v>
      </c>
      <c r="C84" s="165">
        <v>0</v>
      </c>
      <c r="D84" s="86"/>
      <c r="E84" s="86"/>
      <c r="F84" s="108">
        <f>B84*C84</f>
        <v>0</v>
      </c>
      <c r="G84" s="108">
        <f t="shared" si="16"/>
        <v>0</v>
      </c>
      <c r="H84" s="108">
        <f t="shared" si="17"/>
        <v>0</v>
      </c>
    </row>
    <row r="85" spans="1:8" ht="36.6" customHeight="1" thickBot="1" x14ac:dyDescent="0.25">
      <c r="A85" s="59" t="s">
        <v>50</v>
      </c>
      <c r="B85" s="87"/>
      <c r="C85" s="87"/>
      <c r="D85" s="87"/>
      <c r="E85" s="87"/>
      <c r="F85" s="72">
        <f>SUM(F80:F84)</f>
        <v>0</v>
      </c>
      <c r="G85" s="72">
        <f t="shared" ref="G85:H85" si="18">SUM(G80:G84)</f>
        <v>0</v>
      </c>
      <c r="H85" s="72">
        <f t="shared" si="18"/>
        <v>0</v>
      </c>
    </row>
    <row r="86" spans="1:8" ht="25.5" customHeight="1" thickBot="1" x14ac:dyDescent="0.25">
      <c r="A86" s="210" t="s">
        <v>114</v>
      </c>
      <c r="B86" s="211"/>
      <c r="C86" s="211"/>
      <c r="D86" s="211"/>
      <c r="E86" s="212"/>
      <c r="F86" s="166" t="s">
        <v>130</v>
      </c>
      <c r="G86" s="166" t="s">
        <v>104</v>
      </c>
      <c r="H86" s="166" t="s">
        <v>144</v>
      </c>
    </row>
    <row r="87" spans="1:8" ht="19.5" customHeight="1" thickBot="1" x14ac:dyDescent="0.25">
      <c r="A87" s="213"/>
      <c r="B87" s="214"/>
      <c r="C87" s="214"/>
      <c r="D87" s="214"/>
      <c r="E87" s="215"/>
      <c r="F87" s="167">
        <f>F85+F78+F74+F71+F68+F65+F62+F59+F56+F53+F50+F46+F40+F36+F32+F28+F24+F19</f>
        <v>0</v>
      </c>
      <c r="G87" s="167">
        <f>G85+G78+G74+G71+G68+G65+G62+G59+G56+G53+G50+G46+G40+G36+G32+G28+G24+G19</f>
        <v>0</v>
      </c>
      <c r="H87" s="167">
        <f t="shared" ref="H87" si="19">H85+H78+H74+H71+H68+H65+H62+H59+H56+H53+H50+H46+H40+H36+H32+H28+H24+H19</f>
        <v>0</v>
      </c>
    </row>
    <row r="88" spans="1:8" ht="41.25" customHeight="1" thickBot="1" x14ac:dyDescent="0.25">
      <c r="A88" s="174" t="s">
        <v>145</v>
      </c>
      <c r="B88" s="175"/>
      <c r="C88" s="175"/>
      <c r="D88" s="175"/>
      <c r="E88" s="176"/>
      <c r="F88" s="169" t="s">
        <v>132</v>
      </c>
      <c r="G88" s="169" t="s">
        <v>133</v>
      </c>
      <c r="H88" s="169" t="s">
        <v>134</v>
      </c>
    </row>
    <row r="89" spans="1:8" ht="33" customHeight="1" thickBot="1" x14ac:dyDescent="0.25">
      <c r="A89" s="177"/>
      <c r="B89" s="178"/>
      <c r="C89" s="178"/>
      <c r="D89" s="178"/>
      <c r="E89" s="179"/>
      <c r="F89" s="168">
        <f>F87+F8</f>
        <v>0</v>
      </c>
      <c r="G89" s="168">
        <f>G87+G8</f>
        <v>0</v>
      </c>
      <c r="H89" s="168">
        <f>H87+H8</f>
        <v>0</v>
      </c>
    </row>
    <row r="90" spans="1:8" ht="18.95" customHeight="1" thickBot="1" x14ac:dyDescent="0.25">
      <c r="A90" s="21"/>
      <c r="G90" s="22"/>
      <c r="H90" s="27"/>
    </row>
    <row r="91" spans="1:8" ht="19.5" customHeight="1" thickBot="1" x14ac:dyDescent="0.3">
      <c r="A91" s="185" t="s">
        <v>137</v>
      </c>
      <c r="B91" s="186"/>
      <c r="C91" s="186"/>
      <c r="D91" s="186"/>
      <c r="E91" s="186"/>
      <c r="F91" s="219">
        <f>G8+G87</f>
        <v>0</v>
      </c>
      <c r="G91" s="220"/>
      <c r="H91" s="220"/>
    </row>
    <row r="92" spans="1:8" ht="18.95" customHeight="1" thickBot="1" x14ac:dyDescent="0.25">
      <c r="A92" s="21"/>
      <c r="F92" s="34"/>
      <c r="H92" s="27"/>
    </row>
    <row r="93" spans="1:8" s="6" customFormat="1" ht="18.75" customHeight="1" thickBot="1" x14ac:dyDescent="0.3">
      <c r="A93" s="182" t="s">
        <v>135</v>
      </c>
      <c r="B93" s="182"/>
      <c r="C93" s="182"/>
      <c r="D93" s="182"/>
      <c r="E93" s="182"/>
      <c r="F93" s="172">
        <f>F91-F95</f>
        <v>0</v>
      </c>
      <c r="G93" s="173"/>
      <c r="H93" s="173"/>
    </row>
    <row r="94" spans="1:8" s="6" customFormat="1" ht="18.75" thickBot="1" x14ac:dyDescent="0.3">
      <c r="A94" s="127"/>
      <c r="B94" s="128"/>
      <c r="C94" s="128"/>
      <c r="D94" s="128"/>
      <c r="E94" s="128"/>
      <c r="F94" s="34"/>
      <c r="H94" s="28"/>
    </row>
    <row r="95" spans="1:8" s="6" customFormat="1" ht="18.75" thickBot="1" x14ac:dyDescent="0.3">
      <c r="A95" s="182" t="s">
        <v>138</v>
      </c>
      <c r="B95" s="182"/>
      <c r="C95" s="182"/>
      <c r="D95" s="182"/>
      <c r="E95" s="182"/>
      <c r="F95" s="172">
        <v>0</v>
      </c>
      <c r="G95" s="173"/>
      <c r="H95" s="173"/>
    </row>
    <row r="96" spans="1:8" s="6" customFormat="1" ht="18" x14ac:dyDescent="0.25">
      <c r="A96" s="183"/>
      <c r="B96" s="184"/>
      <c r="C96" s="184"/>
      <c r="D96" s="184"/>
      <c r="E96" s="184"/>
      <c r="F96" s="32"/>
      <c r="G96" s="23"/>
      <c r="H96" s="29"/>
    </row>
    <row r="97" spans="1:8" s="6" customFormat="1" ht="18" x14ac:dyDescent="0.25">
      <c r="A97" s="181"/>
      <c r="B97" s="181"/>
      <c r="C97" s="181"/>
      <c r="D97" s="181"/>
      <c r="E97" s="181"/>
      <c r="F97" s="33"/>
      <c r="G97" s="24"/>
      <c r="H97" s="30"/>
    </row>
    <row r="98" spans="1:8" ht="18" x14ac:dyDescent="0.25">
      <c r="A98" s="180" t="s">
        <v>136</v>
      </c>
      <c r="B98" s="180"/>
      <c r="C98" s="180"/>
      <c r="D98" s="180"/>
      <c r="E98" s="180"/>
      <c r="F98" s="33"/>
      <c r="G98" s="24"/>
      <c r="H98" s="30"/>
    </row>
    <row r="99" spans="1:8" ht="18.75" thickBot="1" x14ac:dyDescent="0.3">
      <c r="A99" s="181"/>
      <c r="B99" s="181"/>
      <c r="C99" s="181"/>
      <c r="D99" s="181"/>
      <c r="E99" s="181"/>
      <c r="F99" s="126"/>
      <c r="G99" s="24"/>
      <c r="H99" s="31"/>
    </row>
  </sheetData>
  <mergeCells count="24">
    <mergeCell ref="A24:E24"/>
    <mergeCell ref="A86:E87"/>
    <mergeCell ref="A14:E14"/>
    <mergeCell ref="F91:H91"/>
    <mergeCell ref="A11:E11"/>
    <mergeCell ref="A17:E17"/>
    <mergeCell ref="A19:E19"/>
    <mergeCell ref="A20:H20"/>
    <mergeCell ref="A9:H9"/>
    <mergeCell ref="H3:H5"/>
    <mergeCell ref="A2:H2"/>
    <mergeCell ref="G3:G5"/>
    <mergeCell ref="A3:E5"/>
    <mergeCell ref="F3:F5"/>
    <mergeCell ref="F93:H93"/>
    <mergeCell ref="F95:H95"/>
    <mergeCell ref="A88:E89"/>
    <mergeCell ref="A98:E98"/>
    <mergeCell ref="A99:E99"/>
    <mergeCell ref="A95:E95"/>
    <mergeCell ref="A96:E96"/>
    <mergeCell ref="A97:E97"/>
    <mergeCell ref="A93:E93"/>
    <mergeCell ref="A91:E91"/>
  </mergeCells>
  <phoneticPr fontId="5" type="noConversion"/>
  <printOptions horizontalCentered="1"/>
  <pageMargins left="0.75" right="0.75" top="1" bottom="1" header="0.5" footer="0.5"/>
  <pageSetup scale="60" orientation="portrait" verticalDpi="4" r:id="rId1"/>
  <headerFooter alignWithMargins="0"/>
  <ignoredErrors>
    <ignoredError sqref="F17:G17" formula="1"/>
    <ignoredError sqref="H1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2"/>
  <sheetViews>
    <sheetView tabSelected="1" topLeftCell="A7" zoomScaleNormal="100" workbookViewId="0">
      <selection activeCell="J27" sqref="J27"/>
    </sheetView>
  </sheetViews>
  <sheetFormatPr defaultColWidth="8.85546875" defaultRowHeight="14.25" x14ac:dyDescent="0.2"/>
  <cols>
    <col min="1" max="1" width="8.85546875" style="39"/>
    <col min="2" max="2" width="34.85546875" style="39" customWidth="1"/>
    <col min="3" max="3" width="13.7109375" style="39" customWidth="1"/>
    <col min="4" max="4" width="10.5703125" style="39" customWidth="1"/>
    <col min="5" max="6" width="10.140625" style="39" customWidth="1"/>
    <col min="7" max="16384" width="8.85546875" style="39"/>
  </cols>
  <sheetData>
    <row r="1" spans="1:7" ht="21" thickBot="1" x14ac:dyDescent="0.35">
      <c r="A1" s="96" t="s">
        <v>119</v>
      </c>
      <c r="B1" s="95"/>
    </row>
    <row r="2" spans="1:7" ht="15" thickBot="1" x14ac:dyDescent="0.25">
      <c r="A2" s="227" t="s">
        <v>57</v>
      </c>
      <c r="B2" s="227" t="s">
        <v>58</v>
      </c>
      <c r="C2" s="229"/>
      <c r="D2" s="230"/>
      <c r="E2" s="230"/>
      <c r="F2" s="38"/>
      <c r="G2" s="38"/>
    </row>
    <row r="3" spans="1:7" ht="15.75" thickBot="1" x14ac:dyDescent="0.25">
      <c r="A3" s="228"/>
      <c r="B3" s="228"/>
      <c r="C3" s="97" t="s">
        <v>59</v>
      </c>
      <c r="D3" s="98" t="s">
        <v>60</v>
      </c>
      <c r="E3" s="98" t="s">
        <v>61</v>
      </c>
      <c r="F3" s="98" t="s">
        <v>118</v>
      </c>
      <c r="G3" s="38"/>
    </row>
    <row r="4" spans="1:7" ht="30.75" thickBot="1" x14ac:dyDescent="0.25">
      <c r="A4" s="40" t="s">
        <v>62</v>
      </c>
      <c r="B4" s="41" t="s">
        <v>63</v>
      </c>
      <c r="C4" s="123">
        <v>0</v>
      </c>
      <c r="D4" s="123">
        <v>0</v>
      </c>
      <c r="E4" s="123">
        <v>0</v>
      </c>
      <c r="F4" s="123">
        <v>0</v>
      </c>
      <c r="G4" s="38"/>
    </row>
    <row r="5" spans="1:7" ht="15.75" thickBot="1" x14ac:dyDescent="0.25">
      <c r="A5" s="40" t="s">
        <v>64</v>
      </c>
      <c r="B5" s="41" t="s">
        <v>65</v>
      </c>
      <c r="C5" s="123">
        <v>0</v>
      </c>
      <c r="D5" s="123">
        <v>0</v>
      </c>
      <c r="E5" s="123">
        <v>0</v>
      </c>
      <c r="F5" s="123">
        <v>0</v>
      </c>
      <c r="G5" s="38"/>
    </row>
    <row r="6" spans="1:7" ht="15.75" thickBot="1" x14ac:dyDescent="0.25">
      <c r="A6" s="42">
        <v>1</v>
      </c>
      <c r="B6" s="49" t="s">
        <v>66</v>
      </c>
      <c r="C6" s="124">
        <v>0</v>
      </c>
      <c r="D6" s="124">
        <v>0</v>
      </c>
      <c r="E6" s="124">
        <v>0</v>
      </c>
      <c r="F6" s="124">
        <v>0</v>
      </c>
      <c r="G6" s="38"/>
    </row>
    <row r="7" spans="1:7" ht="15.75" thickBot="1" x14ac:dyDescent="0.25">
      <c r="A7" s="42">
        <v>2</v>
      </c>
      <c r="B7" s="49" t="s">
        <v>67</v>
      </c>
      <c r="C7" s="124">
        <v>0</v>
      </c>
      <c r="D7" s="124">
        <v>0</v>
      </c>
      <c r="E7" s="124">
        <v>0</v>
      </c>
      <c r="F7" s="124">
        <v>0</v>
      </c>
      <c r="G7" s="38"/>
    </row>
    <row r="8" spans="1:7" ht="29.25" thickBot="1" x14ac:dyDescent="0.25">
      <c r="A8" s="42">
        <v>3</v>
      </c>
      <c r="B8" s="49" t="s">
        <v>68</v>
      </c>
      <c r="C8" s="124">
        <v>0</v>
      </c>
      <c r="D8" s="124">
        <v>0</v>
      </c>
      <c r="E8" s="124">
        <v>0</v>
      </c>
      <c r="F8" s="124">
        <v>0</v>
      </c>
      <c r="G8" s="38"/>
    </row>
    <row r="9" spans="1:7" ht="15.75" thickBot="1" x14ac:dyDescent="0.25">
      <c r="A9" s="42">
        <v>4</v>
      </c>
      <c r="B9" s="49" t="s">
        <v>69</v>
      </c>
      <c r="C9" s="124">
        <v>0</v>
      </c>
      <c r="D9" s="124">
        <v>0</v>
      </c>
      <c r="E9" s="124">
        <v>0</v>
      </c>
      <c r="F9" s="124">
        <v>0</v>
      </c>
      <c r="G9" s="38"/>
    </row>
    <row r="10" spans="1:7" ht="15.75" thickBot="1" x14ac:dyDescent="0.25">
      <c r="A10" s="43"/>
      <c r="B10" s="44" t="s">
        <v>70</v>
      </c>
      <c r="C10" s="123">
        <v>0</v>
      </c>
      <c r="D10" s="123">
        <v>0</v>
      </c>
      <c r="E10" s="123">
        <v>0</v>
      </c>
      <c r="F10" s="123">
        <v>0</v>
      </c>
      <c r="G10" s="38"/>
    </row>
    <row r="11" spans="1:7" ht="15.75" thickBot="1" x14ac:dyDescent="0.25">
      <c r="A11" s="45" t="s">
        <v>71</v>
      </c>
      <c r="B11" s="46" t="s">
        <v>72</v>
      </c>
      <c r="C11" s="123">
        <v>0</v>
      </c>
      <c r="D11" s="123">
        <v>0</v>
      </c>
      <c r="E11" s="123">
        <v>0</v>
      </c>
      <c r="F11" s="123">
        <v>0</v>
      </c>
      <c r="G11" s="38"/>
    </row>
    <row r="12" spans="1:7" ht="15.75" thickBot="1" x14ac:dyDescent="0.25">
      <c r="A12" s="42">
        <v>1</v>
      </c>
      <c r="B12" s="49" t="s">
        <v>73</v>
      </c>
      <c r="C12" s="124">
        <v>0</v>
      </c>
      <c r="D12" s="124">
        <v>0</v>
      </c>
      <c r="E12" s="124">
        <v>0</v>
      </c>
      <c r="F12" s="124">
        <v>0</v>
      </c>
      <c r="G12" s="38"/>
    </row>
    <row r="13" spans="1:7" ht="43.5" thickBot="1" x14ac:dyDescent="0.25">
      <c r="A13" s="42">
        <v>2</v>
      </c>
      <c r="B13" s="49" t="s">
        <v>74</v>
      </c>
      <c r="C13" s="124">
        <v>0</v>
      </c>
      <c r="D13" s="124">
        <v>0</v>
      </c>
      <c r="E13" s="124">
        <v>0</v>
      </c>
      <c r="F13" s="124">
        <v>0</v>
      </c>
      <c r="G13" s="38"/>
    </row>
    <row r="14" spans="1:7" ht="29.25" thickBot="1" x14ac:dyDescent="0.25">
      <c r="A14" s="42">
        <v>3</v>
      </c>
      <c r="B14" s="49" t="s">
        <v>75</v>
      </c>
      <c r="C14" s="124">
        <v>0</v>
      </c>
      <c r="D14" s="124">
        <v>0</v>
      </c>
      <c r="E14" s="124">
        <v>0</v>
      </c>
      <c r="F14" s="124">
        <v>0</v>
      </c>
      <c r="G14" s="38"/>
    </row>
    <row r="15" spans="1:7" ht="15.75" thickBot="1" x14ac:dyDescent="0.25">
      <c r="A15" s="42">
        <v>4</v>
      </c>
      <c r="B15" s="49" t="s">
        <v>76</v>
      </c>
      <c r="C15" s="124">
        <v>0</v>
      </c>
      <c r="D15" s="124">
        <v>0</v>
      </c>
      <c r="E15" s="124">
        <v>0</v>
      </c>
      <c r="F15" s="124">
        <v>0</v>
      </c>
      <c r="G15" s="38"/>
    </row>
    <row r="16" spans="1:7" ht="15.75" thickBot="1" x14ac:dyDescent="0.25">
      <c r="A16" s="42">
        <v>5</v>
      </c>
      <c r="B16" s="49" t="s">
        <v>77</v>
      </c>
      <c r="C16" s="124">
        <v>0</v>
      </c>
      <c r="D16" s="124">
        <v>0</v>
      </c>
      <c r="E16" s="124">
        <v>0</v>
      </c>
      <c r="F16" s="124">
        <v>0</v>
      </c>
      <c r="G16" s="38"/>
    </row>
    <row r="17" spans="1:7" ht="15.75" thickBot="1" x14ac:dyDescent="0.25">
      <c r="A17" s="42">
        <v>6</v>
      </c>
      <c r="B17" s="49" t="s">
        <v>78</v>
      </c>
      <c r="C17" s="124">
        <v>0</v>
      </c>
      <c r="D17" s="124">
        <v>0</v>
      </c>
      <c r="E17" s="124">
        <v>0</v>
      </c>
      <c r="F17" s="124">
        <v>0</v>
      </c>
      <c r="G17" s="38"/>
    </row>
    <row r="18" spans="1:7" ht="15.75" thickBot="1" x14ac:dyDescent="0.25">
      <c r="A18" s="42">
        <v>7</v>
      </c>
      <c r="B18" s="49" t="s">
        <v>79</v>
      </c>
      <c r="C18" s="124">
        <v>0</v>
      </c>
      <c r="D18" s="124">
        <v>0</v>
      </c>
      <c r="E18" s="124">
        <v>0</v>
      </c>
      <c r="F18" s="124">
        <v>0</v>
      </c>
      <c r="G18" s="38"/>
    </row>
    <row r="19" spans="1:7" ht="15.75" thickBot="1" x14ac:dyDescent="0.25">
      <c r="A19" s="42">
        <v>8</v>
      </c>
      <c r="B19" s="49" t="s">
        <v>80</v>
      </c>
      <c r="C19" s="124">
        <v>0</v>
      </c>
      <c r="D19" s="124">
        <v>0</v>
      </c>
      <c r="E19" s="124">
        <v>0</v>
      </c>
      <c r="F19" s="124">
        <v>0</v>
      </c>
      <c r="G19" s="38"/>
    </row>
    <row r="20" spans="1:7" ht="29.25" thickBot="1" x14ac:dyDescent="0.25">
      <c r="A20" s="42">
        <v>9</v>
      </c>
      <c r="B20" s="49" t="s">
        <v>81</v>
      </c>
      <c r="C20" s="124">
        <v>0</v>
      </c>
      <c r="D20" s="124">
        <v>0</v>
      </c>
      <c r="E20" s="124">
        <v>0</v>
      </c>
      <c r="F20" s="124">
        <v>0</v>
      </c>
      <c r="G20" s="38"/>
    </row>
    <row r="21" spans="1:7" ht="15.75" thickBot="1" x14ac:dyDescent="0.25">
      <c r="A21" s="42">
        <v>10</v>
      </c>
      <c r="B21" s="49" t="s">
        <v>82</v>
      </c>
      <c r="C21" s="124">
        <v>0</v>
      </c>
      <c r="D21" s="124">
        <v>0</v>
      </c>
      <c r="E21" s="124">
        <v>0</v>
      </c>
      <c r="F21" s="124">
        <v>0</v>
      </c>
      <c r="G21" s="38"/>
    </row>
    <row r="22" spans="1:7" ht="15.75" thickBot="1" x14ac:dyDescent="0.25">
      <c r="A22" s="40" t="s">
        <v>83</v>
      </c>
      <c r="B22" s="41" t="s">
        <v>84</v>
      </c>
      <c r="C22" s="123">
        <v>0</v>
      </c>
      <c r="D22" s="123">
        <v>0</v>
      </c>
      <c r="E22" s="123">
        <v>0</v>
      </c>
      <c r="F22" s="123">
        <v>0</v>
      </c>
      <c r="G22" s="38"/>
    </row>
    <row r="23" spans="1:7" ht="15.75" thickBot="1" x14ac:dyDescent="0.25">
      <c r="A23" s="42" t="s">
        <v>85</v>
      </c>
      <c r="B23" s="49" t="s">
        <v>86</v>
      </c>
      <c r="C23" s="124">
        <v>0</v>
      </c>
      <c r="D23" s="124">
        <v>0</v>
      </c>
      <c r="E23" s="124">
        <v>0</v>
      </c>
      <c r="F23" s="124">
        <v>0</v>
      </c>
      <c r="G23" s="38"/>
    </row>
    <row r="24" spans="1:7" ht="15.75" thickBot="1" x14ac:dyDescent="0.25">
      <c r="A24" s="42" t="s">
        <v>87</v>
      </c>
      <c r="B24" s="49" t="s">
        <v>88</v>
      </c>
      <c r="C24" s="124">
        <v>0</v>
      </c>
      <c r="D24" s="124">
        <v>0</v>
      </c>
      <c r="E24" s="124">
        <v>0</v>
      </c>
      <c r="F24" s="124">
        <v>0</v>
      </c>
      <c r="G24" s="38"/>
    </row>
    <row r="25" spans="1:7" ht="30.75" thickBot="1" x14ac:dyDescent="0.25">
      <c r="A25" s="47" t="s">
        <v>89</v>
      </c>
      <c r="B25" s="48" t="s">
        <v>90</v>
      </c>
      <c r="C25" s="125">
        <v>0</v>
      </c>
      <c r="D25" s="125">
        <v>0</v>
      </c>
      <c r="E25" s="125">
        <v>0</v>
      </c>
      <c r="F25" s="125">
        <v>0</v>
      </c>
      <c r="G25" s="38"/>
    </row>
    <row r="26" spans="1:7" ht="15.75" thickBot="1" x14ac:dyDescent="0.25">
      <c r="A26" s="42">
        <v>1</v>
      </c>
      <c r="B26" s="49" t="s">
        <v>91</v>
      </c>
      <c r="C26" s="124">
        <v>0</v>
      </c>
      <c r="D26" s="124">
        <v>0</v>
      </c>
      <c r="E26" s="124">
        <v>0</v>
      </c>
      <c r="F26" s="124">
        <v>0</v>
      </c>
      <c r="G26" s="38"/>
    </row>
    <row r="27" spans="1:7" ht="15.75" thickBot="1" x14ac:dyDescent="0.25">
      <c r="A27" s="42">
        <v>2</v>
      </c>
      <c r="B27" s="49" t="s">
        <v>92</v>
      </c>
      <c r="C27" s="124">
        <v>0</v>
      </c>
      <c r="D27" s="124">
        <v>0</v>
      </c>
      <c r="E27" s="124">
        <v>0</v>
      </c>
      <c r="F27" s="124">
        <v>0</v>
      </c>
      <c r="G27" s="38"/>
    </row>
    <row r="28" spans="1:7" ht="15.75" thickBot="1" x14ac:dyDescent="0.25">
      <c r="A28" s="42">
        <v>3</v>
      </c>
      <c r="B28" s="49" t="s">
        <v>93</v>
      </c>
      <c r="C28" s="124">
        <v>0</v>
      </c>
      <c r="D28" s="124">
        <v>0</v>
      </c>
      <c r="E28" s="124">
        <v>0</v>
      </c>
      <c r="F28" s="124">
        <v>0</v>
      </c>
      <c r="G28" s="38"/>
    </row>
    <row r="29" spans="1:7" ht="15.75" thickBot="1" x14ac:dyDescent="0.25">
      <c r="A29" s="47" t="s">
        <v>94</v>
      </c>
      <c r="B29" s="48" t="s">
        <v>95</v>
      </c>
      <c r="C29" s="125">
        <v>0</v>
      </c>
      <c r="D29" s="125">
        <v>0</v>
      </c>
      <c r="E29" s="125">
        <v>0</v>
      </c>
      <c r="F29" s="125">
        <v>0</v>
      </c>
      <c r="G29" s="38"/>
    </row>
    <row r="30" spans="1:7" ht="30.75" thickBot="1" x14ac:dyDescent="0.25">
      <c r="A30" s="43" t="s">
        <v>96</v>
      </c>
      <c r="B30" s="44" t="s">
        <v>97</v>
      </c>
      <c r="C30" s="123">
        <v>0</v>
      </c>
      <c r="D30" s="123">
        <v>0</v>
      </c>
      <c r="E30" s="123">
        <v>0</v>
      </c>
      <c r="F30" s="123">
        <v>0</v>
      </c>
      <c r="G30" s="38"/>
    </row>
    <row r="31" spans="1:7" ht="15.75" thickBot="1" x14ac:dyDescent="0.25">
      <c r="A31" s="45" t="s">
        <v>98</v>
      </c>
      <c r="B31" s="46" t="s">
        <v>99</v>
      </c>
      <c r="C31" s="123">
        <v>0</v>
      </c>
      <c r="D31" s="123">
        <v>0</v>
      </c>
      <c r="E31" s="123">
        <v>0</v>
      </c>
      <c r="F31" s="123">
        <v>0</v>
      </c>
      <c r="G31" s="38"/>
    </row>
    <row r="32" spans="1:7" ht="15.75" thickBot="1" x14ac:dyDescent="0.25">
      <c r="A32" s="40" t="s">
        <v>100</v>
      </c>
      <c r="B32" s="41" t="s">
        <v>101</v>
      </c>
      <c r="C32" s="123">
        <v>0</v>
      </c>
      <c r="D32" s="123">
        <v>0</v>
      </c>
      <c r="E32" s="123">
        <v>0</v>
      </c>
      <c r="F32" s="123">
        <v>0</v>
      </c>
      <c r="G32" s="38"/>
    </row>
  </sheetData>
  <mergeCells count="3">
    <mergeCell ref="A2:A3"/>
    <mergeCell ref="B2:B3"/>
    <mergeCell ref="C2:E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3"/>
  <sheetViews>
    <sheetView view="pageBreakPreview" zoomScale="130" zoomScaleNormal="100" workbookViewId="0">
      <selection activeCell="A24" sqref="A24"/>
    </sheetView>
  </sheetViews>
  <sheetFormatPr defaultRowHeight="12.75" x14ac:dyDescent="0.2"/>
  <cols>
    <col min="1" max="1" width="64.85546875" bestFit="1" customWidth="1"/>
    <col min="2" max="2" width="31.85546875" customWidth="1"/>
  </cols>
  <sheetData>
    <row r="1" spans="1:6" ht="20.25" x14ac:dyDescent="0.3">
      <c r="A1" s="231" t="s">
        <v>120</v>
      </c>
      <c r="B1" s="231"/>
    </row>
    <row r="2" spans="1:6" x14ac:dyDescent="0.2">
      <c r="A2" s="234"/>
      <c r="B2" s="234"/>
    </row>
    <row r="3" spans="1:6" x14ac:dyDescent="0.2">
      <c r="A3" s="235" t="s">
        <v>56</v>
      </c>
      <c r="B3" s="235"/>
    </row>
    <row r="4" spans="1:6" x14ac:dyDescent="0.2">
      <c r="A4" s="236"/>
      <c r="B4" s="236"/>
    </row>
    <row r="5" spans="1:6" ht="13.5" thickBot="1" x14ac:dyDescent="0.25">
      <c r="A5" s="2"/>
      <c r="B5" s="3"/>
    </row>
    <row r="6" spans="1:6" ht="26.25" thickBot="1" x14ac:dyDescent="0.25">
      <c r="A6" s="4" t="s">
        <v>9</v>
      </c>
      <c r="B6" s="5" t="s">
        <v>116</v>
      </c>
      <c r="E6" s="6"/>
    </row>
    <row r="7" spans="1:6" ht="13.5" thickBot="1" x14ac:dyDescent="0.25">
      <c r="A7" s="25" t="s">
        <v>115</v>
      </c>
      <c r="B7" s="20">
        <f>'Ajutor de minimis -buget'!G8</f>
        <v>0</v>
      </c>
      <c r="C7" s="1"/>
    </row>
    <row r="8" spans="1:6" ht="13.5" thickBot="1" x14ac:dyDescent="0.25">
      <c r="A8" s="26" t="s">
        <v>102</v>
      </c>
      <c r="B8" s="20">
        <f>'Ajutor de minimis -buget'!G87</f>
        <v>0</v>
      </c>
      <c r="C8" s="1"/>
    </row>
    <row r="9" spans="1:6" ht="13.5" thickBot="1" x14ac:dyDescent="0.25">
      <c r="A9" s="8" t="s">
        <v>103</v>
      </c>
      <c r="B9" s="9">
        <f>B7+B8</f>
        <v>0</v>
      </c>
      <c r="C9" s="1"/>
      <c r="E9" s="7"/>
    </row>
    <row r="10" spans="1:6" x14ac:dyDescent="0.2">
      <c r="A10" s="18" t="s">
        <v>139</v>
      </c>
      <c r="B10" s="10">
        <f>'Ajutor de minimis -buget'!F93</f>
        <v>0</v>
      </c>
      <c r="C10" s="12"/>
      <c r="E10" s="7"/>
      <c r="F10" s="13"/>
    </row>
    <row r="11" spans="1:6" ht="13.5" thickBot="1" x14ac:dyDescent="0.25">
      <c r="A11" s="19" t="s">
        <v>140</v>
      </c>
      <c r="B11" s="11">
        <f>'Ajutor de minimis -buget'!F95</f>
        <v>0</v>
      </c>
      <c r="C11" s="7"/>
      <c r="E11" s="7"/>
    </row>
    <row r="12" spans="1:6" x14ac:dyDescent="0.2">
      <c r="B12" s="1"/>
    </row>
    <row r="13" spans="1:6" ht="25.7" customHeight="1" x14ac:dyDescent="0.2">
      <c r="A13" s="232" t="s">
        <v>117</v>
      </c>
      <c r="B13" s="233"/>
    </row>
  </sheetData>
  <mergeCells count="5">
    <mergeCell ref="A1:B1"/>
    <mergeCell ref="A13:B13"/>
    <mergeCell ref="A2:B2"/>
    <mergeCell ref="A3:B3"/>
    <mergeCell ref="A4:B4"/>
  </mergeCells>
  <phoneticPr fontId="5" type="noConversion"/>
  <pageMargins left="0.75" right="0.75" top="1" bottom="1" header="0.5" footer="0.5"/>
  <pageSetup paperSize="9" orientation="landscape" verticalDpi="4" r:id="rId1"/>
  <headerFooter alignWithMargins="0">
    <oddHeader>&amp;RAnexa 2: Bugetul sintetic al
 proiectului</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
  <sheetViews>
    <sheetView workbookViewId="0">
      <selection activeCell="B4" sqref="B4"/>
    </sheetView>
  </sheetViews>
  <sheetFormatPr defaultRowHeight="12.75" x14ac:dyDescent="0.2"/>
  <cols>
    <col min="1" max="1" width="35" customWidth="1"/>
    <col min="2" max="2" width="60.7109375" customWidth="1"/>
    <col min="3" max="3" width="24.5703125" customWidth="1"/>
    <col min="257" max="257" width="23.7109375" customWidth="1"/>
    <col min="258" max="258" width="25.42578125" customWidth="1"/>
    <col min="259" max="259" width="24.5703125" customWidth="1"/>
    <col min="513" max="513" width="23.7109375" customWidth="1"/>
    <col min="514" max="514" width="25.42578125" customWidth="1"/>
    <col min="515" max="515" width="24.5703125" customWidth="1"/>
    <col min="769" max="769" width="23.7109375" customWidth="1"/>
    <col min="770" max="770" width="25.42578125" customWidth="1"/>
    <col min="771" max="771" width="24.5703125" customWidth="1"/>
    <col min="1025" max="1025" width="23.7109375" customWidth="1"/>
    <col min="1026" max="1026" width="25.42578125" customWidth="1"/>
    <col min="1027" max="1027" width="24.5703125" customWidth="1"/>
    <col min="1281" max="1281" width="23.7109375" customWidth="1"/>
    <col min="1282" max="1282" width="25.42578125" customWidth="1"/>
    <col min="1283" max="1283" width="24.5703125" customWidth="1"/>
    <col min="1537" max="1537" width="23.7109375" customWidth="1"/>
    <col min="1538" max="1538" width="25.42578125" customWidth="1"/>
    <col min="1539" max="1539" width="24.5703125" customWidth="1"/>
    <col min="1793" max="1793" width="23.7109375" customWidth="1"/>
    <col min="1794" max="1794" width="25.42578125" customWidth="1"/>
    <col min="1795" max="1795" width="24.5703125" customWidth="1"/>
    <col min="2049" max="2049" width="23.7109375" customWidth="1"/>
    <col min="2050" max="2050" width="25.42578125" customWidth="1"/>
    <col min="2051" max="2051" width="24.5703125" customWidth="1"/>
    <col min="2305" max="2305" width="23.7109375" customWidth="1"/>
    <col min="2306" max="2306" width="25.42578125" customWidth="1"/>
    <col min="2307" max="2307" width="24.5703125" customWidth="1"/>
    <col min="2561" max="2561" width="23.7109375" customWidth="1"/>
    <col min="2562" max="2562" width="25.42578125" customWidth="1"/>
    <col min="2563" max="2563" width="24.5703125" customWidth="1"/>
    <col min="2817" max="2817" width="23.7109375" customWidth="1"/>
    <col min="2818" max="2818" width="25.42578125" customWidth="1"/>
    <col min="2819" max="2819" width="24.5703125" customWidth="1"/>
    <col min="3073" max="3073" width="23.7109375" customWidth="1"/>
    <col min="3074" max="3074" width="25.42578125" customWidth="1"/>
    <col min="3075" max="3075" width="24.5703125" customWidth="1"/>
    <col min="3329" max="3329" width="23.7109375" customWidth="1"/>
    <col min="3330" max="3330" width="25.42578125" customWidth="1"/>
    <col min="3331" max="3331" width="24.5703125" customWidth="1"/>
    <col min="3585" max="3585" width="23.7109375" customWidth="1"/>
    <col min="3586" max="3586" width="25.42578125" customWidth="1"/>
    <col min="3587" max="3587" width="24.5703125" customWidth="1"/>
    <col min="3841" max="3841" width="23.7109375" customWidth="1"/>
    <col min="3842" max="3842" width="25.42578125" customWidth="1"/>
    <col min="3843" max="3843" width="24.5703125" customWidth="1"/>
    <col min="4097" max="4097" width="23.7109375" customWidth="1"/>
    <col min="4098" max="4098" width="25.42578125" customWidth="1"/>
    <col min="4099" max="4099" width="24.5703125" customWidth="1"/>
    <col min="4353" max="4353" width="23.7109375" customWidth="1"/>
    <col min="4354" max="4354" width="25.42578125" customWidth="1"/>
    <col min="4355" max="4355" width="24.5703125" customWidth="1"/>
    <col min="4609" max="4609" width="23.7109375" customWidth="1"/>
    <col min="4610" max="4610" width="25.42578125" customWidth="1"/>
    <col min="4611" max="4611" width="24.5703125" customWidth="1"/>
    <col min="4865" max="4865" width="23.7109375" customWidth="1"/>
    <col min="4866" max="4866" width="25.42578125" customWidth="1"/>
    <col min="4867" max="4867" width="24.5703125" customWidth="1"/>
    <col min="5121" max="5121" width="23.7109375" customWidth="1"/>
    <col min="5122" max="5122" width="25.42578125" customWidth="1"/>
    <col min="5123" max="5123" width="24.5703125" customWidth="1"/>
    <col min="5377" max="5377" width="23.7109375" customWidth="1"/>
    <col min="5378" max="5378" width="25.42578125" customWidth="1"/>
    <col min="5379" max="5379" width="24.5703125" customWidth="1"/>
    <col min="5633" max="5633" width="23.7109375" customWidth="1"/>
    <col min="5634" max="5634" width="25.42578125" customWidth="1"/>
    <col min="5635" max="5635" width="24.5703125" customWidth="1"/>
    <col min="5889" max="5889" width="23.7109375" customWidth="1"/>
    <col min="5890" max="5890" width="25.42578125" customWidth="1"/>
    <col min="5891" max="5891" width="24.5703125" customWidth="1"/>
    <col min="6145" max="6145" width="23.7109375" customWidth="1"/>
    <col min="6146" max="6146" width="25.42578125" customWidth="1"/>
    <col min="6147" max="6147" width="24.5703125" customWidth="1"/>
    <col min="6401" max="6401" width="23.7109375" customWidth="1"/>
    <col min="6402" max="6402" width="25.42578125" customWidth="1"/>
    <col min="6403" max="6403" width="24.5703125" customWidth="1"/>
    <col min="6657" max="6657" width="23.7109375" customWidth="1"/>
    <col min="6658" max="6658" width="25.42578125" customWidth="1"/>
    <col min="6659" max="6659" width="24.5703125" customWidth="1"/>
    <col min="6913" max="6913" width="23.7109375" customWidth="1"/>
    <col min="6914" max="6914" width="25.42578125" customWidth="1"/>
    <col min="6915" max="6915" width="24.5703125" customWidth="1"/>
    <col min="7169" max="7169" width="23.7109375" customWidth="1"/>
    <col min="7170" max="7170" width="25.42578125" customWidth="1"/>
    <col min="7171" max="7171" width="24.5703125" customWidth="1"/>
    <col min="7425" max="7425" width="23.7109375" customWidth="1"/>
    <col min="7426" max="7426" width="25.42578125" customWidth="1"/>
    <col min="7427" max="7427" width="24.5703125" customWidth="1"/>
    <col min="7681" max="7681" width="23.7109375" customWidth="1"/>
    <col min="7682" max="7682" width="25.42578125" customWidth="1"/>
    <col min="7683" max="7683" width="24.5703125" customWidth="1"/>
    <col min="7937" max="7937" width="23.7109375" customWidth="1"/>
    <col min="7938" max="7938" width="25.42578125" customWidth="1"/>
    <col min="7939" max="7939" width="24.5703125" customWidth="1"/>
    <col min="8193" max="8193" width="23.7109375" customWidth="1"/>
    <col min="8194" max="8194" width="25.42578125" customWidth="1"/>
    <col min="8195" max="8195" width="24.5703125" customWidth="1"/>
    <col min="8449" max="8449" width="23.7109375" customWidth="1"/>
    <col min="8450" max="8450" width="25.42578125" customWidth="1"/>
    <col min="8451" max="8451" width="24.5703125" customWidth="1"/>
    <col min="8705" max="8705" width="23.7109375" customWidth="1"/>
    <col min="8706" max="8706" width="25.42578125" customWidth="1"/>
    <col min="8707" max="8707" width="24.5703125" customWidth="1"/>
    <col min="8961" max="8961" width="23.7109375" customWidth="1"/>
    <col min="8962" max="8962" width="25.42578125" customWidth="1"/>
    <col min="8963" max="8963" width="24.5703125" customWidth="1"/>
    <col min="9217" max="9217" width="23.7109375" customWidth="1"/>
    <col min="9218" max="9218" width="25.42578125" customWidth="1"/>
    <col min="9219" max="9219" width="24.5703125" customWidth="1"/>
    <col min="9473" max="9473" width="23.7109375" customWidth="1"/>
    <col min="9474" max="9474" width="25.42578125" customWidth="1"/>
    <col min="9475" max="9475" width="24.5703125" customWidth="1"/>
    <col min="9729" max="9729" width="23.7109375" customWidth="1"/>
    <col min="9730" max="9730" width="25.42578125" customWidth="1"/>
    <col min="9731" max="9731" width="24.5703125" customWidth="1"/>
    <col min="9985" max="9985" width="23.7109375" customWidth="1"/>
    <col min="9986" max="9986" width="25.42578125" customWidth="1"/>
    <col min="9987" max="9987" width="24.5703125" customWidth="1"/>
    <col min="10241" max="10241" width="23.7109375" customWidth="1"/>
    <col min="10242" max="10242" width="25.42578125" customWidth="1"/>
    <col min="10243" max="10243" width="24.5703125" customWidth="1"/>
    <col min="10497" max="10497" width="23.7109375" customWidth="1"/>
    <col min="10498" max="10498" width="25.42578125" customWidth="1"/>
    <col min="10499" max="10499" width="24.5703125" customWidth="1"/>
    <col min="10753" max="10753" width="23.7109375" customWidth="1"/>
    <col min="10754" max="10754" width="25.42578125" customWidth="1"/>
    <col min="10755" max="10755" width="24.5703125" customWidth="1"/>
    <col min="11009" max="11009" width="23.7109375" customWidth="1"/>
    <col min="11010" max="11010" width="25.42578125" customWidth="1"/>
    <col min="11011" max="11011" width="24.5703125" customWidth="1"/>
    <col min="11265" max="11265" width="23.7109375" customWidth="1"/>
    <col min="11266" max="11266" width="25.42578125" customWidth="1"/>
    <col min="11267" max="11267" width="24.5703125" customWidth="1"/>
    <col min="11521" max="11521" width="23.7109375" customWidth="1"/>
    <col min="11522" max="11522" width="25.42578125" customWidth="1"/>
    <col min="11523" max="11523" width="24.5703125" customWidth="1"/>
    <col min="11777" max="11777" width="23.7109375" customWidth="1"/>
    <col min="11778" max="11778" width="25.42578125" customWidth="1"/>
    <col min="11779" max="11779" width="24.5703125" customWidth="1"/>
    <col min="12033" max="12033" width="23.7109375" customWidth="1"/>
    <col min="12034" max="12034" width="25.42578125" customWidth="1"/>
    <col min="12035" max="12035" width="24.5703125" customWidth="1"/>
    <col min="12289" max="12289" width="23.7109375" customWidth="1"/>
    <col min="12290" max="12290" width="25.42578125" customWidth="1"/>
    <col min="12291" max="12291" width="24.5703125" customWidth="1"/>
    <col min="12545" max="12545" width="23.7109375" customWidth="1"/>
    <col min="12546" max="12546" width="25.42578125" customWidth="1"/>
    <col min="12547" max="12547" width="24.5703125" customWidth="1"/>
    <col min="12801" max="12801" width="23.7109375" customWidth="1"/>
    <col min="12802" max="12802" width="25.42578125" customWidth="1"/>
    <col min="12803" max="12803" width="24.5703125" customWidth="1"/>
    <col min="13057" max="13057" width="23.7109375" customWidth="1"/>
    <col min="13058" max="13058" width="25.42578125" customWidth="1"/>
    <col min="13059" max="13059" width="24.5703125" customWidth="1"/>
    <col min="13313" max="13313" width="23.7109375" customWidth="1"/>
    <col min="13314" max="13314" width="25.42578125" customWidth="1"/>
    <col min="13315" max="13315" width="24.5703125" customWidth="1"/>
    <col min="13569" max="13569" width="23.7109375" customWidth="1"/>
    <col min="13570" max="13570" width="25.42578125" customWidth="1"/>
    <col min="13571" max="13571" width="24.5703125" customWidth="1"/>
    <col min="13825" max="13825" width="23.7109375" customWidth="1"/>
    <col min="13826" max="13826" width="25.42578125" customWidth="1"/>
    <col min="13827" max="13827" width="24.5703125" customWidth="1"/>
    <col min="14081" max="14081" width="23.7109375" customWidth="1"/>
    <col min="14082" max="14082" width="25.42578125" customWidth="1"/>
    <col min="14083" max="14083" width="24.5703125" customWidth="1"/>
    <col min="14337" max="14337" width="23.7109375" customWidth="1"/>
    <col min="14338" max="14338" width="25.42578125" customWidth="1"/>
    <col min="14339" max="14339" width="24.5703125" customWidth="1"/>
    <col min="14593" max="14593" width="23.7109375" customWidth="1"/>
    <col min="14594" max="14594" width="25.42578125" customWidth="1"/>
    <col min="14595" max="14595" width="24.5703125" customWidth="1"/>
    <col min="14849" max="14849" width="23.7109375" customWidth="1"/>
    <col min="14850" max="14850" width="25.42578125" customWidth="1"/>
    <col min="14851" max="14851" width="24.5703125" customWidth="1"/>
    <col min="15105" max="15105" width="23.7109375" customWidth="1"/>
    <col min="15106" max="15106" width="25.42578125" customWidth="1"/>
    <col min="15107" max="15107" width="24.5703125" customWidth="1"/>
    <col min="15361" max="15361" width="23.7109375" customWidth="1"/>
    <col min="15362" max="15362" width="25.42578125" customWidth="1"/>
    <col min="15363" max="15363" width="24.5703125" customWidth="1"/>
    <col min="15617" max="15617" width="23.7109375" customWidth="1"/>
    <col min="15618" max="15618" width="25.42578125" customWidth="1"/>
    <col min="15619" max="15619" width="24.5703125" customWidth="1"/>
    <col min="15873" max="15873" width="23.7109375" customWidth="1"/>
    <col min="15874" max="15874" width="25.42578125" customWidth="1"/>
    <col min="15875" max="15875" width="24.5703125" customWidth="1"/>
    <col min="16129" max="16129" width="23.7109375" customWidth="1"/>
    <col min="16130" max="16130" width="25.42578125" customWidth="1"/>
    <col min="16131" max="16131" width="24.5703125" customWidth="1"/>
  </cols>
  <sheetData>
    <row r="1" spans="1:3" ht="33.75" customHeight="1" x14ac:dyDescent="0.2">
      <c r="A1" s="237" t="s">
        <v>124</v>
      </c>
      <c r="B1" s="238"/>
      <c r="C1" s="238"/>
    </row>
    <row r="2" spans="1:3" ht="25.5" x14ac:dyDescent="0.2">
      <c r="A2" s="129" t="s">
        <v>141</v>
      </c>
      <c r="B2" s="118" t="s">
        <v>125</v>
      </c>
      <c r="C2" s="118" t="s">
        <v>126</v>
      </c>
    </row>
    <row r="3" spans="1:3" ht="102" customHeight="1" x14ac:dyDescent="0.2">
      <c r="A3" s="170" t="s">
        <v>147</v>
      </c>
      <c r="B3" s="121"/>
      <c r="C3" s="120"/>
    </row>
    <row r="4" spans="1:3" ht="99" customHeight="1" x14ac:dyDescent="0.2">
      <c r="A4" s="171" t="s">
        <v>148</v>
      </c>
      <c r="B4" s="121"/>
      <c r="C4" s="120"/>
    </row>
    <row r="5" spans="1:3" ht="111.75" customHeight="1" x14ac:dyDescent="0.2">
      <c r="A5" s="122"/>
      <c r="B5" s="121"/>
      <c r="C5" s="120"/>
    </row>
    <row r="6" spans="1:3" x14ac:dyDescent="0.2">
      <c r="A6" s="119"/>
    </row>
  </sheetData>
  <mergeCells count="1">
    <mergeCell ref="A1:C1"/>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4</vt:i4>
      </vt:variant>
    </vt:vector>
  </HeadingPairs>
  <TitlesOfParts>
    <vt:vector size="4" baseType="lpstr">
      <vt:lpstr>Ajutor de minimis -buget</vt:lpstr>
      <vt:lpstr>Cashflow</vt:lpstr>
      <vt:lpstr>Buget sintetic</vt:lpstr>
      <vt:lpstr>Teme secundare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Dana M</cp:lastModifiedBy>
  <cp:lastPrinted>2018-03-28T14:42:02Z</cp:lastPrinted>
  <dcterms:created xsi:type="dcterms:W3CDTF">1996-10-14T23:33:28Z</dcterms:created>
  <dcterms:modified xsi:type="dcterms:W3CDTF">2025-04-11T07:40:28Z</dcterms:modified>
</cp:coreProperties>
</file>